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janam\Desktop\2021\ГОДИШЊИ  ИЗВЕШТАЈ О РАДУ-2020\KONACNE  TABELE  ZA  GODISNJI-12.02.2021\"/>
    </mc:Choice>
  </mc:AlternateContent>
  <bookViews>
    <workbookView xWindow="0" yWindow="0" windowWidth="28800" windowHeight="12330" tabRatio="703" firstSheet="2" activeTab="2"/>
  </bookViews>
  <sheets>
    <sheet name="1. Subotica" sheetId="1" r:id="rId1"/>
    <sheet name="2. Zrenjanin" sheetId="2" r:id="rId2"/>
    <sheet name="3. Kikinda" sheetId="3" r:id="rId3"/>
    <sheet name="4. Pančevo" sheetId="4" r:id="rId4"/>
    <sheet name="5. Sombor" sheetId="5" r:id="rId5"/>
    <sheet name="6. Novi Sad" sheetId="6" r:id="rId6"/>
    <sheet name="7. Sremska Mitrovica" sheetId="7" r:id="rId7"/>
    <sheet name="8. Šabac" sheetId="8" r:id="rId8"/>
    <sheet name="9. Valjevo" sheetId="9" r:id="rId9"/>
    <sheet name="10. Smederevo" sheetId="10" r:id="rId10"/>
    <sheet name="11. Požarevac" sheetId="11" r:id="rId11"/>
    <sheet name="12. Kragujevac" sheetId="12" r:id="rId12"/>
    <sheet name="13. Jagodina" sheetId="13" r:id="rId13"/>
    <sheet name="14. Bor" sheetId="14" r:id="rId14"/>
    <sheet name="15. Zaječar" sheetId="15" r:id="rId15"/>
    <sheet name="16. Užice" sheetId="16" r:id="rId16"/>
    <sheet name="17. Čačak" sheetId="17" r:id="rId17"/>
    <sheet name="18. Kraljevo" sheetId="18" r:id="rId18"/>
    <sheet name="19. Kruševac" sheetId="19" r:id="rId19"/>
    <sheet name="20. Niš" sheetId="20" r:id="rId20"/>
    <sheet name="21. Prokuplje" sheetId="21" r:id="rId21"/>
    <sheet name="22. Pirot" sheetId="22" r:id="rId22"/>
    <sheet name="23. Leskovac" sheetId="23" r:id="rId23"/>
    <sheet name="24. Vranje" sheetId="24" r:id="rId24"/>
    <sheet name="25. Gračanica" sheetId="25" r:id="rId25"/>
    <sheet name="28. Kosovska Mitrovica " sheetId="26" r:id="rId26"/>
    <sheet name="29. Gnjilane" sheetId="27" r:id="rId27"/>
    <sheet name="30. Beograd" sheetId="28" r:id="rId28"/>
    <sheet name="31. Novi Pazar" sheetId="29" r:id="rId29"/>
  </sheets>
  <calcPr calcId="162913" iterateDelta="1E-4"/>
  <extLst>
    <ext uri="smNativeData">
      <pm:revision xmlns:pm="smNativeData" day="1612271856" val="982" rev="124" revOS="4" revMin="124" revMax="0"/>
      <pm:docPrefs xmlns:pm="smNativeData" id="1612271856" fixedDigits="0" showNotice="1" showFrameBounds="1" autoChart="1" recalcOnPrint="1" recalcOnCopy="1" finalRounding="1" compatTextArt="1" tab="567" useDefinedPrintRange="1" printArea="currentSheet"/>
      <pm:compatibility xmlns:pm="smNativeData" id="1612271856" overlapCells="1"/>
      <pm:defCurrency xmlns:pm="smNativeData" id="1612271856"/>
    </ext>
  </extLst>
</workbook>
</file>

<file path=xl/calcChain.xml><?xml version="1.0" encoding="utf-8"?>
<calcChain xmlns="http://schemas.openxmlformats.org/spreadsheetml/2006/main">
  <c r="M59" i="14" l="1"/>
  <c r="L59" i="14"/>
  <c r="K59" i="14"/>
  <c r="J59" i="14"/>
  <c r="I59" i="14"/>
  <c r="H59" i="14"/>
  <c r="H60" i="14" s="1"/>
  <c r="M59" i="13"/>
  <c r="L59" i="13"/>
  <c r="K59" i="13"/>
  <c r="J59" i="13"/>
  <c r="I59" i="13"/>
  <c r="H60" i="13" s="1"/>
  <c r="H59" i="13"/>
  <c r="M59" i="12"/>
  <c r="L59" i="12"/>
  <c r="K59" i="12"/>
  <c r="J59" i="12"/>
  <c r="I59" i="12"/>
  <c r="H59" i="12"/>
  <c r="H60" i="12" s="1"/>
  <c r="M38" i="10"/>
  <c r="L38" i="10"/>
  <c r="K38" i="10"/>
  <c r="J38" i="10"/>
  <c r="I38" i="10"/>
  <c r="H39" i="10" s="1"/>
  <c r="H38" i="10"/>
  <c r="M34" i="9"/>
  <c r="L34" i="9"/>
  <c r="K34" i="9"/>
  <c r="J34" i="9"/>
  <c r="I34" i="9"/>
  <c r="H35" i="9" s="1"/>
  <c r="H34" i="9"/>
  <c r="M58" i="8"/>
  <c r="L58" i="8"/>
  <c r="K58" i="8"/>
  <c r="J58" i="8"/>
  <c r="I58" i="8"/>
  <c r="H58" i="8"/>
  <c r="H59" i="8" s="1"/>
  <c r="M83" i="6" l="1"/>
  <c r="L83" i="6"/>
  <c r="K83" i="6"/>
  <c r="J83" i="6"/>
  <c r="I83" i="6"/>
  <c r="H83" i="6"/>
  <c r="H84" i="6" s="1"/>
  <c r="M29" i="5"/>
  <c r="L29" i="5"/>
  <c r="K29" i="5"/>
  <c r="J29" i="5"/>
  <c r="H30" i="5" s="1"/>
  <c r="I29" i="5"/>
  <c r="H29" i="5"/>
  <c r="H33" i="4"/>
  <c r="M32" i="4"/>
  <c r="L32" i="4"/>
  <c r="K32" i="4"/>
  <c r="J32" i="4"/>
  <c r="I32" i="4"/>
  <c r="H32" i="4"/>
  <c r="M51" i="3"/>
  <c r="L51" i="3"/>
  <c r="K51" i="3"/>
  <c r="J51" i="3"/>
  <c r="I51" i="3"/>
  <c r="H52" i="3" s="1"/>
  <c r="H51" i="3"/>
  <c r="H35" i="2"/>
  <c r="M33" i="1"/>
  <c r="L33" i="1"/>
  <c r="K33" i="1"/>
  <c r="J33" i="1"/>
  <c r="I33" i="1"/>
  <c r="H33" i="1"/>
  <c r="H34" i="1" s="1"/>
  <c r="H29" i="29" l="1"/>
  <c r="M133" i="28"/>
  <c r="L133" i="28"/>
  <c r="K133" i="28"/>
  <c r="J133" i="28"/>
  <c r="I133" i="28"/>
  <c r="H133" i="28"/>
  <c r="H134" i="28" s="1"/>
  <c r="H8" i="27"/>
  <c r="H16" i="26"/>
  <c r="H27" i="25"/>
  <c r="H51" i="24"/>
  <c r="M34" i="23"/>
  <c r="L34" i="23"/>
  <c r="K34" i="23"/>
  <c r="J34" i="23"/>
  <c r="I34" i="23"/>
  <c r="H34" i="23"/>
  <c r="H35" i="23" s="1"/>
  <c r="M37" i="22"/>
  <c r="L37" i="22"/>
  <c r="K37" i="22"/>
  <c r="J37" i="22"/>
  <c r="I37" i="22"/>
  <c r="H37" i="22"/>
  <c r="H38" i="22" s="1"/>
  <c r="M36" i="21"/>
  <c r="L36" i="21"/>
  <c r="K36" i="21"/>
  <c r="J36" i="21"/>
  <c r="I36" i="21"/>
  <c r="H36" i="21"/>
  <c r="M83" i="20"/>
  <c r="L83" i="20"/>
  <c r="K83" i="20"/>
  <c r="J83" i="20"/>
  <c r="H84" i="20" s="1"/>
  <c r="I83" i="20"/>
  <c r="H83" i="20"/>
  <c r="H30" i="19"/>
  <c r="M26" i="18"/>
  <c r="L26" i="18"/>
  <c r="K26" i="18"/>
  <c r="J26" i="18"/>
  <c r="H27" i="18" s="1"/>
  <c r="I26" i="18"/>
  <c r="H26" i="18"/>
  <c r="M49" i="17"/>
  <c r="L49" i="17"/>
  <c r="K49" i="17"/>
  <c r="J49" i="17"/>
  <c r="I49" i="17"/>
  <c r="H49" i="17"/>
  <c r="H50" i="17" s="1"/>
  <c r="H22" i="16"/>
  <c r="M40" i="15"/>
  <c r="L40" i="15"/>
  <c r="K40" i="15"/>
  <c r="J40" i="15"/>
  <c r="I40" i="15"/>
  <c r="H40" i="15"/>
  <c r="H41" i="15" s="1"/>
  <c r="M55" i="11"/>
  <c r="L55" i="11"/>
  <c r="K55" i="11"/>
  <c r="J55" i="11"/>
  <c r="I55" i="11"/>
  <c r="H55" i="11"/>
  <c r="H56" i="11" s="1"/>
  <c r="H37" i="21" l="1"/>
</calcChain>
</file>

<file path=xl/sharedStrings.xml><?xml version="1.0" encoding="utf-8"?>
<sst xmlns="http://schemas.openxmlformats.org/spreadsheetml/2006/main" count="9489" uniqueCount="3964">
  <si>
    <t>ФИЛИЈАЛА ЗА СЕВЕРНОБАЧКИ ОКРУГ - СУБОТИЦА</t>
  </si>
  <si>
    <t>Редни број</t>
  </si>
  <si>
    <t>Месец у којем је донет налог/решење за покретање поступка контроле</t>
  </si>
  <si>
    <t>Назив контролисаног субјекта</t>
  </si>
  <si>
    <t>Број и датум налога/решења за покретање поступка контроле</t>
  </si>
  <si>
    <t>Предмет контроле</t>
  </si>
  <si>
    <t>Број и датум Закључка</t>
  </si>
  <si>
    <t>Број и датум Записника о извршеној контроли</t>
  </si>
  <si>
    <t>Финансијски износ предложених мера из записника о извршеној контроли</t>
  </si>
  <si>
    <t>Број и датум Решења директора Филијале</t>
  </si>
  <si>
    <t>Напомена</t>
  </si>
  <si>
    <t>Повраћај средстава Републичком фонду</t>
  </si>
  <si>
    <t>Повраћај средстава са сопственог на буџетски рачун здравствене установе</t>
  </si>
  <si>
    <t>Умањење фактурисане вредности</t>
  </si>
  <si>
    <t>Умањење уговорене накнаде</t>
  </si>
  <si>
    <t>Накнада штете од лекара/установе</t>
  </si>
  <si>
    <t>Остало</t>
  </si>
  <si>
    <t>Јануар</t>
  </si>
  <si>
    <t>Општа болница Суботица</t>
  </si>
  <si>
    <t>04 број: 450.1-1/20 од 06.01.2020.г.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</si>
  <si>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од 01.12. до 31.12.2019.године</t>
  </si>
  <si>
    <t>/</t>
  </si>
  <si>
    <t>04 број: 450.1-1/20-3 од 09.01.2020.г.</t>
  </si>
  <si>
    <t>Март</t>
  </si>
  <si>
    <t>04 број: 450.1-4/20 од 03.03.2020.г.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</si>
  <si>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од 01.01. до 31.01.2020.године</t>
  </si>
  <si>
    <t>04 број: 450.1-4/20-3 од 09.03.2020.г.</t>
  </si>
  <si>
    <t>Мај</t>
  </si>
  <si>
    <t>04 број: 450.1-5/20 од 18.05.2020.г.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</si>
  <si>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од 01.02. до 29.02.2020.године</t>
  </si>
  <si>
    <t>04 број: 450.1-5/20-3 од 26.05.2020.г.</t>
  </si>
  <si>
    <t>04 број: 450.1-6/20 од 18.05.2020.г.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</si>
  <si>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од 01.03. до 31.03.2020.године</t>
  </si>
  <si>
    <t>04 број: 450.1-6/20-3 од 26.05.2020.г.</t>
  </si>
  <si>
    <t>04 број: 450.1-7/20 од 18.05.2020.г.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</si>
  <si>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услуга, за период од 01.01. до 31.03.2020.године</t>
  </si>
  <si>
    <t>04 број: 450.1-7/20-3 од 25.05.2020.г.</t>
  </si>
  <si>
    <t>Јун</t>
  </si>
  <si>
    <t>Дом здравља Бачка Топола</t>
  </si>
  <si>
    <t>04 број: 450.1-14/20 од 09.06.2020.г.</t>
  </si>
  <si>
    <t>Наменско коришћење средстава обавезног здравственог осигурања за намену материјални и остали трошкови из Уговора о пружању и финансирању здравствене заштите из обавезног здравственог осигурања за 2020. годину, за период од 01.01. до 31.03.2020. године</t>
  </si>
  <si>
    <t>04 број: 450.1-14/20-3 од 08.07.2020.г.</t>
  </si>
  <si>
    <t>04 број: 450.1-14/20-5 од 07.08.2020.г.</t>
  </si>
  <si>
    <t>Дом здравља Мали Иђош</t>
  </si>
  <si>
    <t>04 број: 450.1-15/20 од 22.06.2020.г.</t>
  </si>
  <si>
    <t>Наменско коришћење финансијских средстава обавезног здравственог осигурања за плате по последњем преносу средстава од 16.06.2020. године</t>
  </si>
  <si>
    <t>04 број: 450.1-15/20-4 од 28.07.2020.г.</t>
  </si>
  <si>
    <t>04 број: 450.1-15/20-6 од 13.08.2020.г.</t>
  </si>
  <si>
    <t>04 број: 450.1-16/20 од 22.06.2020.г.</t>
  </si>
  <si>
    <t>04 број: 450.1-16/20-4 од 23.07.2020.г.</t>
  </si>
  <si>
    <t>04 број: 450.1-16/20-6 од 21.08.2020.г.</t>
  </si>
  <si>
    <t>04 број: 450.1-17/20 од 26.06.2020.г.</t>
  </si>
  <si>
    <t>04 број: 450.1-17/20-4 од 14.08.2020.г.</t>
  </si>
  <si>
    <t>04 број: 450.1-17/20-6 од 21.08.2020.г.</t>
  </si>
  <si>
    <t>Дом здравља Суботица</t>
  </si>
  <si>
    <t>04 број: 450.1-18/20 од 26.06.2020.г.</t>
  </si>
  <si>
    <t>04 број: 450.1-18/20-4 од 14.08.2020.г.</t>
  </si>
  <si>
    <t>04 број: 450.1-18/20-6 од 24.08.2020.г.</t>
  </si>
  <si>
    <t>Август</t>
  </si>
  <si>
    <t>04 број: 450.1-24/20 од 20.08.2020.г.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</si>
  <si>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од 01.04. до 30.04.2020.године</t>
  </si>
  <si>
    <t>04 број: 450.1-24/20-3 од 27.08.2020.г.</t>
  </si>
  <si>
    <t>04 број: 450.1-25/20 од 20.08.2020.г.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</si>
  <si>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од 01.05. до 31.05.2020.године</t>
  </si>
  <si>
    <t>04 број: 450.1-25/20-3 од 27.08.2020.г.</t>
  </si>
  <si>
    <t>04 број: 450.1-26/20 од 20.08.2020.г.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</si>
  <si>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од 01.06. до 30.06.2020.године</t>
  </si>
  <si>
    <t>04 број: 450.1-26/20-3 од 27.08.2020.г.</t>
  </si>
  <si>
    <t>04 број: 450.1-27/20 од 20.08.2020.г.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</si>
  <si>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услуга, за период од 01.04. до 30.06.2020.године</t>
  </si>
  <si>
    <t>04 број: 450.1-27/20-3 од 27.08.2020.г.</t>
  </si>
  <si>
    <t>Септембар</t>
  </si>
  <si>
    <t>04 број: 450.1-28/20 од 03.09.2020.г.</t>
  </si>
  <si>
    <t>Остваривање права осигураних лица на инсулинске аналоге на терет средстава обавезног здравственог осигурања, за период од 01.07. до 31.12.2019. године и од 01.01. до 30.04.2020. године</t>
  </si>
  <si>
    <t>04 број: 450.1-28/20-3 од 17.09.2020.г.</t>
  </si>
  <si>
    <t>04 број: 450.1-28/20-6 од 08.10.2020.г.</t>
  </si>
  <si>
    <t>04 број: 450.1-28/20-8 од 12.10.2020.г.</t>
  </si>
  <si>
    <t>ЗУ Апотека "Farmamed"           Бачка Топола</t>
  </si>
  <si>
    <t>04 број: 450.1-29/20 од 04.09.2020.г.</t>
  </si>
  <si>
    <t>Исправност спровођења Уговора о снабдевању осигураних лица лековима и одређеним врстама помагала, у делу који се односи на наплату партиципације осигураним лицима, за период од 21.04. до 03.06.2020.године</t>
  </si>
  <si>
    <t>04 број: 450.1-29/20-3 од 30.09.2020.г.</t>
  </si>
  <si>
    <t>04 број: 450.1-29/20-5 од 08.10.2020.г.</t>
  </si>
  <si>
    <t>АУ Апотека           "Zdravlje"           Суботица</t>
  </si>
  <si>
    <t>04 број: 450.1-30/20 од 04.09.2020.г.</t>
  </si>
  <si>
    <t>04 број: 450.1-30/20-3 од 22.09.2020.г.</t>
  </si>
  <si>
    <t>04 број: 450.1-30/20-5 од 08.10.2020.г.</t>
  </si>
  <si>
    <t>ЗУ Апотека           "Galen Plus"           Суботица</t>
  </si>
  <si>
    <t>04 број: 450.1-31/20 од 04.09.2020.г.</t>
  </si>
  <si>
    <t>04 број: 450.1-31/20-3 од 23.09.2020.г.</t>
  </si>
  <si>
    <t>04 број: 450.1-31/20-5 од 08.10.2020.г.</t>
  </si>
  <si>
    <t>04 број: 450.1-32/20 од 07.09.2020.г.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</si>
  <si>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од 01.07. до 31.07.2020.године</t>
  </si>
  <si>
    <t>04 број: 450.1-32/20-3 од 10.09.2020.г.</t>
  </si>
  <si>
    <t>04 број: 450.1-33/20 од 21.09.2020.г.</t>
  </si>
  <si>
    <t>04 број: 450.1-33/20-3 од 25.09.2020.г.</t>
  </si>
  <si>
    <t>04 број: 450.1-33/20-6 од 09.10.2020.г.</t>
  </si>
  <si>
    <t>04 број: 450.1-33/20-8 од 12.10.2020.г.</t>
  </si>
  <si>
    <t>04 број: 450.1-34/20 од 23.09.2020.г.</t>
  </si>
  <si>
    <t>Наменско коришћење финансијских средстава обавезног здравственог осигурања за плате, по преносу средстава за други део августа 2020. године</t>
  </si>
  <si>
    <t>04 број: 450.1-34/20-3 од 15.10.2020.г.</t>
  </si>
  <si>
    <t>04 број: 450.1-34/20-5 од 02.11.2020.г.</t>
  </si>
  <si>
    <t>04 број: 450.1-35/20 од 23.09.2020.г.</t>
  </si>
  <si>
    <t>04 број: 450.1-35/20-3 од 20.10.2020.г.</t>
  </si>
  <si>
    <t>04 број: 450.1-35/20-5 од 20.11.2020.г.</t>
  </si>
  <si>
    <t>04 број: 450.1-36/20 од 23.09.2020.г.</t>
  </si>
  <si>
    <t>04 број: 450.1-36/20-3 од 26.10.2020.г.</t>
  </si>
  <si>
    <t>04 број: 450.1-36/20-5 од 16.11.2020.г.</t>
  </si>
  <si>
    <t>04 број: 450.1-37/20 од 23.09.2020.г.</t>
  </si>
  <si>
    <t>04 број: 450.1-37/20-3 од 09.10.2020.г.</t>
  </si>
  <si>
    <t>04 број: 450.1-37/20-5 од 06.11.2020.г.</t>
  </si>
  <si>
    <t>Октобар</t>
  </si>
  <si>
    <t>04 број: 450.1-38/20 од 05.10.2020.г.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</si>
  <si>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од 01.08. до 31.08.2020.године</t>
  </si>
  <si>
    <t>04 број: 450.1-38/20-3 од 08.10.2020.г.</t>
  </si>
  <si>
    <t>Новембар</t>
  </si>
  <si>
    <t>04 број: 450.1-42/20 од 12.11.2020.г.</t>
  </si>
  <si>
    <t>Наплата партиципације за медицинска средства која се уграђују у људски организам - ендопротезе, за период од 01.01. до 29.02.2020. године</t>
  </si>
  <si>
    <t>04 број: 450.1-42/20-3 од 07.12.2020.г.</t>
  </si>
  <si>
    <t>04 број: 450.1-42/20-5 од 31.12.2020.г.</t>
  </si>
  <si>
    <t>Децембар</t>
  </si>
  <si>
    <t>Завод за јавно здравље              Суботица</t>
  </si>
  <si>
    <t>04 број: 450.1-43/20 од 07.12.2020.г.</t>
  </si>
  <si>
    <t>Наменско коришћење средстава за награде запосленима, за период март-новембар 2020. године</t>
  </si>
  <si>
    <t>04 број: 450.1-43/20-3 од 10.12.2020.г.</t>
  </si>
  <si>
    <t>04 број: 450.1-43/20-5 од 29.12.2020.г.</t>
  </si>
  <si>
    <t>Укупно</t>
  </si>
  <si>
    <t>ФИЛИЈАЛА ЗА СРЕДЊОБАНАТСКИ ОКРУГ - ЗРЕЊАНИН</t>
  </si>
  <si>
    <t xml:space="preserve">Остало </t>
  </si>
  <si>
    <t>Дом здравља                        "др Бошко Вребалов" Зрењанин</t>
  </si>
  <si>
    <t>01 број:                         450.1-2/2020-165                       од 03.01.2020.</t>
  </si>
  <si>
    <t>Наменско коришћење средстава обавезног здравственог осигурања по преносу средстава од 26.12.2019. за намену санитетски и медицински потрошни материјал (КПП 064)</t>
  </si>
  <si>
    <t>450-35/2020-168-8              од 17.01.2020.</t>
  </si>
  <si>
    <t>450.1-2/2020-165-2                    од 14.02.2020.</t>
  </si>
  <si>
    <t>Општа болница                "Ђорђе Јоановић"  Зрењанин</t>
  </si>
  <si>
    <t>01 број:                              450.1-3/2020-165                          од 03.01.2020.</t>
  </si>
  <si>
    <t xml:space="preserve">Исправност спровођења Уговора о пружању и финансирању здравствене заштите из обавезног здравственог осигурања за 2019. у делу који се односи на извештавање по ДСГ, за период 01.12.-31.12.2019. </t>
  </si>
  <si>
    <t>02 број:                                     450.1-3/2020-165-1                                                   од 15.01.2020.</t>
  </si>
  <si>
    <t>450.1-2-3/2020-165                           од 04.03.2020.</t>
  </si>
  <si>
    <t xml:space="preserve">Испревност спровођења  Уговора о пружању и финансирању здраствене заштите из обавезног здравственог осигурања у делу који се односи на извештавање по ДСГ, за период 01.01.-31.01.2020. </t>
  </si>
  <si>
    <t xml:space="preserve">02 број:                                                         450.1-2-3/2020-165-1                                                     од 12.03.2020. </t>
  </si>
  <si>
    <t>450.1-2-5/2020-165                             од 18.05.2020.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</si>
  <si>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ДСГ, за период 01.02.-29.02.2019.</t>
  </si>
  <si>
    <t>02 број:                                                           450.1-2-5/2020-165-2                                              од 21.05.2020.</t>
  </si>
  <si>
    <t>450.1-2-6/2020-165                                       од 18.05.2020.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</si>
  <si>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ДСГ, за период 01.03.-31.03.2020.</t>
  </si>
  <si>
    <t>02 број:                                            450.1-2-6/2020-165-3                                                 од 21.05.2020.</t>
  </si>
  <si>
    <t>450.1-2-7/2020-165                                       од 18.05.2020.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</si>
  <si>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  за период 01.01.-31.03.2020.</t>
  </si>
  <si>
    <t>02 број:                                                                       450.1-2-7/2020-165-1                                                      од 27.05.2020.</t>
  </si>
  <si>
    <t>01 број:                                    450,1-7/2020-165                              од 11.06.2020.</t>
  </si>
  <si>
    <t>Наменско трошење средстава по Уговору о пружању и финансирању здравствене заштите из обавезног здравственог осигурања у делу који се односи на енергенте за период од 01.01.2020.године до 31.05.2020.године и стање залиха лекова и санитетско-медицинског потрошног материјала на дан 31.05.2020.</t>
  </si>
  <si>
    <t>450-35/2020-165-47                                                                       од 31.07.2020.</t>
  </si>
  <si>
    <t>450.1-2/2020-165-15                                           од 05.08.2020.</t>
  </si>
  <si>
    <t>Специјална болница за плућне болести                   "др Васа Савић"  Зрењанин</t>
  </si>
  <si>
    <t>01 број:                                            450.1-8/2020-165                                 од 19.06.2020.</t>
  </si>
  <si>
    <t>Контрола наменског коришћења средстава по Уговору о пружању и финансирању здравствене заштите из обавезног здравственог осигурања у делу који се односи на плате по последњем преносу средстава од 16.06.2020.</t>
  </si>
  <si>
    <t>Достављен закључак 450-35/2020-165-29                              од 24.06.2020.</t>
  </si>
  <si>
    <t>450-35/2020-165-34                                                                              од 10.07.2020.</t>
  </si>
  <si>
    <t>450.1-2/2020-165-19                                        од 14.08.2020.</t>
  </si>
  <si>
    <t>Општа болница     "Ђорђе Јоановић"   Зрењанин</t>
  </si>
  <si>
    <t>01 број:                                         450.1-9/2020-165                                        од 19.06.2020.</t>
  </si>
  <si>
    <t>05 број:                                                        450-35/2020-165-35                                                                 од 03.07.2020.</t>
  </si>
  <si>
    <t>450.1-2/2020-165-20         од 14.08.2020.</t>
  </si>
  <si>
    <t>01 број:                                             450.1-10/2020-165                                        од 19.06.2020.</t>
  </si>
  <si>
    <t>Достављен закључак 450-35/2020-165-30                                     од 29.06.2020.</t>
  </si>
  <si>
    <t>450-35/2020-165-36                                                                                   од 07.07.2020.</t>
  </si>
  <si>
    <t>450.1-2/2020-165-36 од 14.08.2020.</t>
  </si>
  <si>
    <t>Дом здравља              Нови Бечеј</t>
  </si>
  <si>
    <t>01 број:                                                                 450.1-11/2020-165                                                          од 30.06.2020.</t>
  </si>
  <si>
    <t>05 број:                                            450-35/2020-165-37                                                         од 03.07.2020.</t>
  </si>
  <si>
    <t>450.1-2/2020-165-37 од 14.08.2020.</t>
  </si>
  <si>
    <t>Дом здравља              Житиште</t>
  </si>
  <si>
    <t>01 број:                                                        450.1-14/2020-165                                              од 02.07.2020.</t>
  </si>
  <si>
    <t>Контрола наменског коришћења средстава по Уговору о пружању и финансирању здравствене заштите из обавезног здравственог осигурања у делу који се односи на плате по последњем преносу средстава од 16.06.2020.године</t>
  </si>
  <si>
    <t>05 број:                                                         450-35/2020-165-41                                         од 14.07.2020.</t>
  </si>
  <si>
    <t>450.1-2/2020-165-18                                    од 14.08.2020.</t>
  </si>
  <si>
    <t>Дом здравља              Сечањ</t>
  </si>
  <si>
    <t>01 broj:                                        450.1-12/2020-165                                            oд 02.07.2020.</t>
  </si>
  <si>
    <t>05 број:                                                                 450-35/2020-165-44                                                                  од 20.07.2020.</t>
  </si>
  <si>
    <t>450.1-2/2020-165-33                               од 14.08.2020.</t>
  </si>
  <si>
    <t>Дом здравља              Српска Црња</t>
  </si>
  <si>
    <t>01 broj:                                                   450.1-13/2020-165                                                         oд 02.07.2020.</t>
  </si>
  <si>
    <t>05 број:                                                                   450-35/2020-165-45                                                              од 22.07.2020.</t>
  </si>
  <si>
    <t>450.1-2/2020-165-34                               од 14.08.2020.</t>
  </si>
  <si>
    <t>Општа болница      "Ђорђе Јоановић" Зрењанин</t>
  </si>
  <si>
    <t>450.1-16/2020-165                                   од 12.08.2020.</t>
  </si>
  <si>
    <t>Наменско трошење средстава по Уговору о пружању и финансирању здравствене заштите из обавезног здравственог осигурања у делу који се односи на партиципацију за медицинска  средства која се уграђују у људски организам за период од 01.01.2020.године до 31.03.2020.године</t>
  </si>
  <si>
    <t>05 број:                                                                  450-35/2020-165-50                                                                    од 04.09.2020.</t>
  </si>
  <si>
    <t>450.1-2/2020-165-35                              од 14.08.2020.</t>
  </si>
  <si>
    <t xml:space="preserve">450.1-2-21/2020-165                    од 20.08.2020.   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</si>
  <si>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ДСГ, за период од 01.04.2020.године до 30.04.2020.године</t>
  </si>
  <si>
    <t>02 број:                                                            450.1-2-21/2020-165-4                                                          од 27.08.2020.</t>
  </si>
  <si>
    <t xml:space="preserve">450.1-2-22/2020-165                    од 20.08.2020.   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</si>
  <si>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ДСГ, за период од 01.05.2020.године до 31.05.2020.године</t>
  </si>
  <si>
    <t>02 број:                                                                 450.1-2-22/2020-165-5                                                       од 27.08.2020.</t>
  </si>
  <si>
    <t xml:space="preserve">450.1-2-23/2020-165                    од 20.08.2020.   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</si>
  <si>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ДСГ, за период од 01.06.2020.године до 30.06.2020.године</t>
  </si>
  <si>
    <t>02 број:                                                               450.1-2-23/2020-165-6                                               од 27.08.2020.</t>
  </si>
  <si>
    <t xml:space="preserve">450.1-2-24/2020-165                    од 20.08.2020.   </t>
  </si>
  <si>
    <t>Наменско трошење средстава по Уговору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услуга, за период од 01.04.2020.године до 30.06.2020.године</t>
  </si>
  <si>
    <t>02 број:                                                                                   450.1-2-24/2020-165-2                                                               од 27.08.2020.</t>
  </si>
  <si>
    <t>Општа болница "Ђорђре ЈОановић" Зрењанин</t>
  </si>
  <si>
    <t>450.1-2-25/2020-165                               од 10.09.2020.</t>
  </si>
  <si>
    <t>Исправност спровођења Уговора о пружању и фнансирању здравствене заштите из обавезног здравственог осигурања у делу који се односи на извештавање ДСГ за период 01.07.-31.07.2020.</t>
  </si>
  <si>
    <t>02 број:                                                                               450.1-2-25/2020-165-7                                                            од 15.09.2020.</t>
  </si>
  <si>
    <t>Дом здравља                "др Бошко Вребалов" Зрењанин</t>
  </si>
  <si>
    <t xml:space="preserve">02 број:                                                     450.1-2/2020-165-26                                            од 22.09.2020.године </t>
  </si>
  <si>
    <t>Наменско трошење средстава по Уговору о пружању и финансирању здравствене заштите из обавезног здравственог осигурања у делу који се односи на плате по по последњем преносу средстава од 01.09.2020.године</t>
  </si>
  <si>
    <t>05 број:                                                                        450-35/2020-165-54                                                        од 13.10.2020.године</t>
  </si>
  <si>
    <t>450.1-2/2020-165-38                            од 20.11.2020.</t>
  </si>
  <si>
    <t>Општа болница "Ђорђре Јоановић" Зрењанин</t>
  </si>
  <si>
    <t xml:space="preserve">02 број:                                                           450.1-2/2020-165-27                                                      од 22.09.2020.године </t>
  </si>
  <si>
    <t>05 број:                                                                                       450-35/2020-165-58                                               од 14.10.2020.године</t>
  </si>
  <si>
    <t>450.1-2/2020-165-39                          од 20.11.2020.</t>
  </si>
  <si>
    <t>Специјална плућна болница                                   "др Васа Савић" Зрењанин</t>
  </si>
  <si>
    <t xml:space="preserve">02 број:                                                         450.1-2/2020-165-28                                                            од 24.09.2020.године </t>
  </si>
  <si>
    <t>05 број:                                                         450-35/2020-165-59                                                                  од 14.10.2020.године</t>
  </si>
  <si>
    <t>450.1-2/2020-165-40                         од 20.11.2020.</t>
  </si>
  <si>
    <t>Дом здравља                Српска Црња</t>
  </si>
  <si>
    <t xml:space="preserve">02 број:                                                      450.1-2/2020-165-28-1                                                      од 28.09.2020.године </t>
  </si>
  <si>
    <t>05 број:                                                            450-35/2020-165-55                                                                        од 05.10.2020.године</t>
  </si>
  <si>
    <t>450.1-2/2020-165-41                      од 20.11.2020.</t>
  </si>
  <si>
    <t>Дом здравља                Нови Бечеј</t>
  </si>
  <si>
    <t xml:space="preserve">02 број:                                                       450.1-2/2020-165-29                                                 од 28.09.2020.године </t>
  </si>
  <si>
    <t>05 број:                                                                                450-35/2020-165-63                                                            од 14.10.2020.године</t>
  </si>
  <si>
    <t>450.1-2/2020-165-42                    од 20.11.2020.</t>
  </si>
  <si>
    <t>Дом здравља                Сечањ</t>
  </si>
  <si>
    <t xml:space="preserve">02 број:                                                           450.1-2/2020-165-30                                                     од 28.09.2020.године </t>
  </si>
  <si>
    <t>05 број:                                                                                           450-35/2020-165-64                                                     од 14.10.2020.године</t>
  </si>
  <si>
    <t>450.1-2/2020-165-43                  од 20.11.2020.</t>
  </si>
  <si>
    <t>Дом здравља                Житиште</t>
  </si>
  <si>
    <t xml:space="preserve">02 број:                                                           450.1-2/2020-165-31                                                                    од 28.09.2020.године </t>
  </si>
  <si>
    <t>05 број:                                                             450-35/2020-165-60                                                                   од 08.10.2020.године</t>
  </si>
  <si>
    <t>450.1-2/2020-165-44                од 20.11.2020.</t>
  </si>
  <si>
    <t xml:space="preserve">Завод за јавно здравље                        Зрењанин </t>
  </si>
  <si>
    <t>01 broj:                                                               450.1-32/2020-165                                                           од 30.12.2020.године</t>
  </si>
  <si>
    <t>Наменско коришћење финансијских средстава и правилност обрачуна требованих средстава за награде запосленима који су били ангажовани на заштити и спречавању ширења болести изазване коронавирусом</t>
  </si>
  <si>
    <t>05 broj:                                                                               450-35/2020-165-74                                                                      од 30.12.2020.године</t>
  </si>
  <si>
    <t>450.1-2/2021-165-1            од 18.01.2021.</t>
  </si>
  <si>
    <t>ФИЛИЈАЛА ЗА СЕВЕРНОБАНАТСКИ ОКРУГ - КИКИНДА</t>
  </si>
  <si>
    <t>Општа болница Кикинда</t>
  </si>
  <si>
    <t>01 број: 450.1-2/2020-166 од 10.01.2020. године</t>
  </si>
  <si>
    <t>Спровођење Уговора о пружању и финансирању здравствене заштите из обавезног здравственог осигурања у делу који се односи на Дијагностички сродне групе  за период 01.12.-31.12.2019. године</t>
  </si>
  <si>
    <t>01.2 број: 450.1-2/2020-2-166 од 17.01.2020. године</t>
  </si>
  <si>
    <t>Општа болница Сента</t>
  </si>
  <si>
    <t>01 број: 450.1-3/2020-166 од 17.01.2020. године</t>
  </si>
  <si>
    <t>01.2 број: 450.1-3/2020-2-166 од 23.01.2020. године</t>
  </si>
  <si>
    <t>Фебруар</t>
  </si>
  <si>
    <t>01 број: 450.1-4/2020-166 од 26.02.2020. године</t>
  </si>
  <si>
    <t>Наменско коришћење средстава по Уговору о пружању и финансирању здравствене заштите из средстава обавезног здравственог осигурања по преносу средстава за санитетски и медицински потрошни материјал од 18.02.2020. године.</t>
  </si>
  <si>
    <t>01 број: 450.1-4/2020-3-166 од 11.03.2020. године</t>
  </si>
  <si>
    <t>01 број: 450.1-4/2020-5-166 од 01.04.2020. године</t>
  </si>
  <si>
    <t>01.1 број: 450.1-4/2020-6-166 од 14.04.2020. године</t>
  </si>
  <si>
    <t>01 број: 450.1-5/2020-166 од 03.03.2020. године</t>
  </si>
  <si>
    <t>Спровођење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01.01.-31.01.2020. године</t>
  </si>
  <si>
    <t>01.2 број: 450.1-5/2020-2-166 од 06.03.2020. године</t>
  </si>
  <si>
    <t>Дом здравља Ада</t>
  </si>
  <si>
    <t>01 број: 450.1-6/2020-166 од 05.03.2020. године</t>
  </si>
  <si>
    <t>Спровођење Уговора о пружању и финансирању здравствене заштите из обавезног здравственог осигурања, у делу који се односи на примену Инструкције у вези са испоруком заштитне личне опреме, у периоду 28.02.-04.03.2020. године</t>
  </si>
  <si>
    <t>05 број: 450.1-6/2020-3-166 од 11.03.2020. године</t>
  </si>
  <si>
    <t>01.1 број: 450.1-6/2020-4-166 од 27.03.2020. године</t>
  </si>
  <si>
    <t>01 број: 450.1-7/2020-166 од 09.03.2020. године</t>
  </si>
  <si>
    <t>01.2 број: 450.1-7/2020-2-166 од 18.03.2020. године</t>
  </si>
  <si>
    <t>01 број: 450.1-8/2020-166 од 15.05.2020. године</t>
  </si>
  <si>
    <t>Спровођење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01.02.-29.02.2020. године</t>
  </si>
  <si>
    <t>01.2 број: 450.1-8/2020-2-166 од 20.05.2020. године</t>
  </si>
  <si>
    <t>01 број: 450.1-9/2020-166 од 15.05.2020. године</t>
  </si>
  <si>
    <t>Спровођење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01.03.-31.03.2020. године</t>
  </si>
  <si>
    <t>01.2 број: 450.1-9/2020-2-166 од 21.05.2020. године</t>
  </si>
  <si>
    <t>01 број: 450.1-10/2020-166 од 15.05.2020. године</t>
  </si>
  <si>
    <t>Спровођење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 за период 01.01.-31.03.2020. године</t>
  </si>
  <si>
    <t>01.2 број: 450.1-10/2020-2-166 од 27.05.2020. године</t>
  </si>
  <si>
    <t>01.1 број: 450.1-14/2020-166 од 20.05.2020. године</t>
  </si>
  <si>
    <t>Спровођење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01.03.2020. до 31.03.2020. године</t>
  </si>
  <si>
    <t>01.2 број: 450.1-14/2020-2-166 од 25.05.2020. године</t>
  </si>
  <si>
    <t>01.1 број: 450.1-15/2020-166 од 20.05.2020. године</t>
  </si>
  <si>
    <t>Спровођење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01.02.2020. до 29.02.2020. године</t>
  </si>
  <si>
    <t>01.2 број: 450.1-15/2020-2-166 од 22.05.2020. године</t>
  </si>
  <si>
    <t>01.1 број: 450.1-16/2020-166 од 20.05.2020. године</t>
  </si>
  <si>
    <t>Спровођење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 за период 01.01.2020. до 31.03.2020. године</t>
  </si>
  <si>
    <t>01.2 број: 450.1-16/2020-2-166 од 27.05.2020. године</t>
  </si>
  <si>
    <t>01 број: 450.1-18/2020-166 од 29.05.2020. године</t>
  </si>
  <si>
    <t>Спровођење Уговора о пружању и финансирању здравствене заштите из обавезног здравственог осигурања, у делу који се односи на остваривање права осигураних лица на резервне антибиотике на терет средстава обавезног здравственог осигурања, за период 01.01.2020. до 31.03.2020. године</t>
  </si>
  <si>
    <t>02.7 број: 450.1-18/2020-2-166 од 16.06.2020. године</t>
  </si>
  <si>
    <t>02.7 број: 450.1-18/2020-4-166 од 13.07.2020. године</t>
  </si>
  <si>
    <t>1.1 број: 450.1-18/2020-6-166 од 20.07.2020. године</t>
  </si>
  <si>
    <t>СПБ ''Свети Врачеви'' Нови Кнежевац</t>
  </si>
  <si>
    <t>01 број: 450.1-19/2020-166 од 02.06.2020. године</t>
  </si>
  <si>
    <t>Спровођење Уговора о пружању и финансирању здравствене заштите из обавезног здравственог осигурања, у делу који се односи на наменско трошење средстава по свим наменама, за период 01.01.2020. до 31.03.2020. године</t>
  </si>
  <si>
    <t>05 број: 450.1-19/2020-3-166 од 10.07.2020. године</t>
  </si>
  <si>
    <t>05 број: 450.1-19/2020-5-166 од 27.07.2020. године</t>
  </si>
  <si>
    <t>01.1 број: 450.1-19/2020-6-166 од 30.07.2020. године</t>
  </si>
  <si>
    <t>01 број: 450.1-20/2020-166 од 22.06.2020. године</t>
  </si>
  <si>
    <t>Спровођење Уговора о пружању и финансирању здравствене заштите из обавезног здравственог осигурања, у делу који се односи на наменско коришћење финансијских средстава обавезног здравственог осигурања за плате, по преносу од 16.06.2020. године.</t>
  </si>
  <si>
    <t>05 број: 450.1-20/2020-3-166 од 03.07.2020. године</t>
  </si>
  <si>
    <t>05 број: 450.1-20/2020-5-166 од 27.07.2020. године</t>
  </si>
  <si>
    <t>01.1 број: 450.1-20/2020-6-166 од 10.08.2020. године</t>
  </si>
  <si>
    <t>01.1 број: 450.1-21/2020-166 од 25.06.2020. године</t>
  </si>
  <si>
    <t>05 број: 450.1-21/2020-3-166 од 23.07.2020. године</t>
  </si>
  <si>
    <t>05 број: 450.1-21/2020-5-166 од 10.08.2020. године</t>
  </si>
  <si>
    <t>01.1 број: 450.1-21/2020-6-166 од 21.08.2020. године</t>
  </si>
  <si>
    <t>Дом здравља Чока</t>
  </si>
  <si>
    <t>01 број: 450.1-22/2020-166 од 25.06.2020. године</t>
  </si>
  <si>
    <t>05 број: 450.1-22/2020-3-166 од 24.07.2020. године</t>
  </si>
  <si>
    <t>01.1 број: 450.1-22/2020-4-166 од 10.08.2020. године</t>
  </si>
  <si>
    <t>Дом здравља Кикинда</t>
  </si>
  <si>
    <t>01 број: 450.1-23/2020-166 од 29.06.2020. године</t>
  </si>
  <si>
    <t>05 број: 450.1-23/2020-3-166 од 28.07.2020. године</t>
  </si>
  <si>
    <t>05 број: 450.1-23/2020-5-166 од 20.08.2020. године</t>
  </si>
  <si>
    <t>01.1 број: 450.1-23/2020-7-166 од 21.08.2020. године</t>
  </si>
  <si>
    <t>Дом здравља Сента</t>
  </si>
  <si>
    <t>01 број: 450.1-24/2020-166 од 30.06.2020. године</t>
  </si>
  <si>
    <t>05 број: 450.1-24/2020-3-166 од 23.07.2020. године</t>
  </si>
  <si>
    <t>05 број: 450.1-24/2020-5-166 од 10.08.2020. године</t>
  </si>
  <si>
    <t>01.1 број: 450.1-24/2020-6-166 од 21.08.2020. године</t>
  </si>
  <si>
    <t>Јул</t>
  </si>
  <si>
    <t>Дом здравља Кањижа</t>
  </si>
  <si>
    <t>01 број: 450.1-25/2020-166 од 03.07.2020. године</t>
  </si>
  <si>
    <t>05 број: 450.1-25/2020-8-166 од 24.07.2020. године</t>
  </si>
  <si>
    <t>05 број: 450.1-25/2020-10-166 од 21.08.2020. године</t>
  </si>
  <si>
    <t>01.1 број: 450.1-25/20-11-166 од 26.08.2020. године</t>
  </si>
  <si>
    <t>Дом здравља Нови Кнежевац</t>
  </si>
  <si>
    <t>01 број: 450.1-26/2020-166 од 03.07.2020. године</t>
  </si>
  <si>
    <t>05 број: 450.1-26/2020-3-166 од 03.08.2020. године</t>
  </si>
  <si>
    <t>05 број: 450.1-26/2020-5-166 од 18.08.2020. године</t>
  </si>
  <si>
    <t>01.1 број: 450.1-26/2020-7-166 од 20.08.2020. године</t>
  </si>
  <si>
    <t>01 број: 450.1-27/2020-166 од 08.07.2020. године</t>
  </si>
  <si>
    <t>05 број: 450.1-27/2020-3-166 од 28.07.2020. године</t>
  </si>
  <si>
    <t>05 број: 450.1-27/2020-5-166 од 25.08.2020. године</t>
  </si>
  <si>
    <t>01.1 број: 450.1-27/20-6-166 од 03.09.2020. године</t>
  </si>
  <si>
    <t>01 број: 450.1-28/2020-166 од 13.07.2020. године</t>
  </si>
  <si>
    <t>05 број: 450.1-28/2020-3-166 од 27.07.2020. године</t>
  </si>
  <si>
    <t>05 број: 450.1-28/2020-5-166 од 10.08.2020. године</t>
  </si>
  <si>
    <t>01.1 број: 450.1-28/2020-6-166 од 27.08.2020. године</t>
  </si>
  <si>
    <t>01.1 број: 450.1-29/2020-166 од 13.08.2020. године</t>
  </si>
  <si>
    <t>Остваривање права осигураних лица на инсулинске аналоге на терет средстава обавезног здравственог осигурања, у периоду 01.01.-30.04.2020. године.</t>
  </si>
  <si>
    <t>05 број: 450.1-29/2020-3-166 од 15.09.2020. године</t>
  </si>
  <si>
    <t>05 број: 450.1-29/2020-5-166 од 05.10.2020. године</t>
  </si>
  <si>
    <t>01 број: 450.1-29/2020-6-166 од 09.10.2020. године</t>
  </si>
  <si>
    <t>01.1 број: 450.1-30/2020-166 од 18.08.2020. године</t>
  </si>
  <si>
    <t>Спровођење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01.04.-30.04.2020. године.</t>
  </si>
  <si>
    <t>01.2 број: 450.1-30/2020-2-166 од 24.08.2020. године</t>
  </si>
  <si>
    <t>01.1 број: 450.1-31/2020-166 од 18.08.2020. године</t>
  </si>
  <si>
    <t>Спровођење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01.05.-31.05.2020. године.</t>
  </si>
  <si>
    <t>01.2 број: 450.1-31/2020-2-166 од 24.08.2020. године</t>
  </si>
  <si>
    <t>01.1 број: 450.1-32/2020-166 од 18.08.2020. године</t>
  </si>
  <si>
    <t>Спровођење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01.06.-30.06.2020. године.</t>
  </si>
  <si>
    <t>01.2 број: 450.1-32/2020-2-166 од 25.08.2020. године</t>
  </si>
  <si>
    <t>01.1 број: 450.1-33/2020-166 од 18.08.2020. године</t>
  </si>
  <si>
    <t>Спровођење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услуга, за период 01.04.-30.06.2020. године.</t>
  </si>
  <si>
    <t>01.2 број: 450.1-33/2020-2-166 од 25.08.2020. године</t>
  </si>
  <si>
    <t>01.1 број: 450.1-34/2020-166 од 25.08.2020. године</t>
  </si>
  <si>
    <t>01.2 број: 450.1-34/2020-2-166 од 27.08.2020. године</t>
  </si>
  <si>
    <t>01.1 број: 450.1-35/2020-166 од 25.08.2020. године</t>
  </si>
  <si>
    <t>01.2 број: 450.1-35/2020-2-166 од 28.08.2020. године</t>
  </si>
  <si>
    <t>01.1 број: 450.1-36/2020-166 од 25.08.2020. године</t>
  </si>
  <si>
    <t>01.2 број: 450.1-36/2020-2-166 од 27.08.2020. године</t>
  </si>
  <si>
    <t>01.1 број: 450.1-37/2020-166 од 25.08.2020. године</t>
  </si>
  <si>
    <t>01.2 број: 450.1-37/2020-2-166 од 28.08.2020. године</t>
  </si>
  <si>
    <t>01.1 број: 450.1-38/2020-166 од 08.09.2020. године</t>
  </si>
  <si>
    <t>Спровођење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01.07.-31.07.2020. године.</t>
  </si>
  <si>
    <t>01.2 број: 450.1-38/2020-2-166 од 14.09.2020. године</t>
  </si>
  <si>
    <t>01.1 број: 450.1-39/2020-166 од 18.09.2020. године</t>
  </si>
  <si>
    <t>01.2 број: 450.1-39/2020-3-166 од 25.09.2020. године</t>
  </si>
  <si>
    <t>01.1 број: 450.1-40/2020-166 од 24.09.2020. године</t>
  </si>
  <si>
    <t>Спровођење Уговора о пружању и финансирању здравствене заштите из обавезног здравственог осигурања, у делу који се односи на наменско коришћење финансијских средстава обавезног здравственог осигурања за плате, за други део августа 2020. године.</t>
  </si>
  <si>
    <t>05 број: 450.1-40/2020-20-166 од 21.10.2020. године</t>
  </si>
  <si>
    <t>05 број: 450.1-40/2020-22-166 од 12.11.2020. године</t>
  </si>
  <si>
    <t>01 број: 450.1-40/2020-23-166 од 17.11.2020. године</t>
  </si>
  <si>
    <t>01.1 број: 450.1-41/2020-166 од 24.09.2020. године</t>
  </si>
  <si>
    <t>05 број: 450.1-41/2020-22-166 од 22.10.2020. године</t>
  </si>
  <si>
    <t>05 број: 450.1-41/2020-24-166 од 06.11.2020. године</t>
  </si>
  <si>
    <t>01 број: 450.1-41/2020-25-166 од 19.11.2020. године</t>
  </si>
  <si>
    <t>01.1 број: 450.1-42/2020-166 од 07.10.2020. године</t>
  </si>
  <si>
    <t>05 број: 450.1-42/2020-24-166 од 02.11.2020. године</t>
  </si>
  <si>
    <t>05 број: 450.1-42/2020-26-166 од 27.11.2020. године</t>
  </si>
  <si>
    <t>01 број: 450.1-42/2020-27-166 од 01.12.2020. године</t>
  </si>
  <si>
    <t>01.1 број: 450.1-43/2020-166 од 07.10.2020. године</t>
  </si>
  <si>
    <t>05 број: 450.1-43/2020-17-166 од 30.10.2020. године</t>
  </si>
  <si>
    <t>05 број: 450.1-43/2020-19-166 од 16.11.2020. године</t>
  </si>
  <si>
    <t>01 број: 450.1-43/2020-20-166 од 18.11.2020. године</t>
  </si>
  <si>
    <t>01.1 број: 450.1-44/2020-166 од 07.10.2020. године</t>
  </si>
  <si>
    <t>Спровођење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01.08.-31.08.2020. године.</t>
  </si>
  <si>
    <t>01.2 број: 450.1-44/2020-3-166 од 16.10.2020. године</t>
  </si>
  <si>
    <t>01 број: 450.1-45/2020-166 од 14.10.2020. године</t>
  </si>
  <si>
    <t>01.2 број: 450.1-45/2020-3-166 од 22.10.2020. године</t>
  </si>
  <si>
    <t>01 број: 450.1-46/2020-166 од 28.10.2020. године</t>
  </si>
  <si>
    <t>05 број: 450.1-46/2020-19-166 од 30.11.2020. године</t>
  </si>
  <si>
    <t>01 број: 450.1-46/2020-21-166 од 08.12.2020. године</t>
  </si>
  <si>
    <t>01 број: 450.1-47/2020-166 од 28.10.2020. године</t>
  </si>
  <si>
    <t>05 број: 450.1-47/2020-15-166 од 08.12.2020. године</t>
  </si>
  <si>
    <t>05 број: 450.1-47/2020-17-166 од 23.12.2020. године</t>
  </si>
  <si>
    <t>01 број: 450.1-47/2020-20-166 од 04.01.2021. године</t>
  </si>
  <si>
    <t>Дом здравља Кањижа****</t>
  </si>
  <si>
    <t>01 број: 450.1-48/2020-166 од 30.11.2020. године</t>
  </si>
  <si>
    <t>05 број: 450.1-48/2020-24-166 од 06.01.2021. године</t>
  </si>
  <si>
    <t>КОНТРОЛА НИЈЕ ОКОНЧАНА ДО МОМЕНТА ИЗРАДЕ ИЗВЕШТАЈА</t>
  </si>
  <si>
    <t>Завод за јавно здравље Кикинда</t>
  </si>
  <si>
    <t>01 број: 450.1-49/2020-166 од 07.12.2020. године</t>
  </si>
  <si>
    <t>Наменско коришћење требованих и пренетих финансијских средстава за награде запосленима у Заводу за јавно здравље Кикинда, за период 01.03.-30.11.2020. године.</t>
  </si>
  <si>
    <t>05 број: 450.1-49/2020-10-166 од 18.12.2020. године</t>
  </si>
  <si>
    <t>01 број: 450.1-49/2020-14-166 од 04.01.2021. године</t>
  </si>
  <si>
    <t>Општа болница Кикинда****</t>
  </si>
  <si>
    <t>01 број: 450.1-50/2020-166 од 17.12.2020. године</t>
  </si>
  <si>
    <t>ФИЛИЈАЛА ЗА ЈУЖНОБАНАТСКИ ОКРУГ - ПАНЧЕВО</t>
  </si>
  <si>
    <t>Дом здравља Панчево</t>
  </si>
  <si>
    <t>01-450-75/2020-167 од 06.03.2020.</t>
  </si>
  <si>
    <t>Примена Инструкције у вези са испоруком заштитне личне опреме 04 број:450-1599720 од 02.03.2020. у Дому здравља Панчево у периоду од 02.03-09.03.2020. године.</t>
  </si>
  <si>
    <t>01-450-75/2020-167-1 од 13.03.2020.</t>
  </si>
  <si>
    <t>01-450-75/2020-167-2 од 02.04.2020. године</t>
  </si>
  <si>
    <t>Општа болница Панчево</t>
  </si>
  <si>
    <t>01-450-71/2020-167 од 06.03.2020.</t>
  </si>
  <si>
    <t>Примена Инструкције у вези са испоруком заштитне личне опреме 04 број:450-1599720 од 02.03.2020. у Општој болници Панчево у периоду од 02.03-09.03.2020. године.</t>
  </si>
  <si>
    <t>01-450-71/2020-167-1 од 13.03.2020.</t>
  </si>
  <si>
    <t>01-450-71-167-2 од 02.04.2020. године</t>
  </si>
  <si>
    <t>Општа болница Вршац</t>
  </si>
  <si>
    <t xml:space="preserve">01-450-157/2020-167 од 02.06.2020. </t>
  </si>
  <si>
    <t>Наменско трошење средстава за превоз по уговору о пружању и финансирању здравствене заштите из обавезног здравственог осигурања, за период 01.01-30.04.2020.</t>
  </si>
  <si>
    <t>01-450-157/2020-167-1 од 11.06.2020.</t>
  </si>
  <si>
    <t>01-450-157/2020-167-2 од 25.06.2020.</t>
  </si>
  <si>
    <t>01-450.1-157/2020-167-2 од 28.07.2020.године</t>
  </si>
  <si>
    <t>01-450.1-1/2020-167 од 22.06.2020</t>
  </si>
  <si>
    <t>Наменско трошење средстава за плате по уговору о пружању и финансирању здравствене заштите из обавезног здравственог осигурања, по преносу од 16.06.2020. године</t>
  </si>
  <si>
    <t>01-450.1-1/2020-167-1 од 02.07.2020</t>
  </si>
  <si>
    <t>01-450.1-1/2020-167-2 од 16.07.2020</t>
  </si>
  <si>
    <t>01-450.1-1/2020-167-3 од 14.08.2020.године</t>
  </si>
  <si>
    <t>Налаже се здравственој установи да обрачун, требовања и исплату плата за уговорени број и структуру радника врши у складу са законским актима и Правилником о Уговарању</t>
  </si>
  <si>
    <t>01-450.1-2/2020-167 од 22.06.2020</t>
  </si>
  <si>
    <t>01-450.1-2/2020-167-1 од 02.07.2020</t>
  </si>
  <si>
    <t>01-450.1-2/2020-167-2 од 14.07.2020</t>
  </si>
  <si>
    <t>01-450.1-2/2020-167-3 од20.08.2020 године</t>
  </si>
  <si>
    <t xml:space="preserve">Специјална болница за психијатријске болести „Др Славољуб Бакаловић“ Вршац </t>
  </si>
  <si>
    <t xml:space="preserve">01-450.1-3/2020-167 од 24.06.2020. </t>
  </si>
  <si>
    <t>01-450.1-3/2020-167-1 од 06.07.2020</t>
  </si>
  <si>
    <t>01-450.1-3/2020-167-2 од 03.08.2020</t>
  </si>
  <si>
    <t>01-450.3/2020-167-3 од 25.08.2020.године</t>
  </si>
  <si>
    <t xml:space="preserve">
Општа болница Вршац</t>
  </si>
  <si>
    <t xml:space="preserve">01-450.1-4/2020-167 од 24.06.2020. </t>
  </si>
  <si>
    <t>01-450.1-4/2020-167-1 од 03.07.2020</t>
  </si>
  <si>
    <t>01-450.1-4/2020-167-2 од 13.07.2020</t>
  </si>
  <si>
    <t>01-450.1-4/2020-167-3 од25.08.2020.године</t>
  </si>
  <si>
    <t xml:space="preserve">
Дом здравља Вршац</t>
  </si>
  <si>
    <t xml:space="preserve">01-450.1-5/2020-167 од 24.06.2020. </t>
  </si>
  <si>
    <t xml:space="preserve">01-450.1-5/2020-167-2 од 14.07.2020. </t>
  </si>
  <si>
    <t>01-450.1-5/2020-167-2 ОД 18.08.2020. године</t>
  </si>
  <si>
    <t>Дом здравља Алибунар</t>
  </si>
  <si>
    <t>01-450.1-6/2020-167 од 26.06.2020.</t>
  </si>
  <si>
    <t>01-450.1-6/2020-167-1 од 10.07.2020.</t>
  </si>
  <si>
    <t>01-450.1-6/2020-167-2од 14.08.2020.године</t>
  </si>
  <si>
    <t xml:space="preserve">
Дом здравља Опово</t>
  </si>
  <si>
    <t xml:space="preserve">01-450.1-7/2020-167 од 29.06.2020. </t>
  </si>
  <si>
    <t xml:space="preserve">01-450.1-7/2020-167-1 од 07.07.2020. </t>
  </si>
  <si>
    <t>01-450.1-7/2020-167-2 од 17.08.2020.године</t>
  </si>
  <si>
    <t>Дом здравља Ковачица</t>
  </si>
  <si>
    <t>01-450.1-8/2020-167 од 29.06.2020.</t>
  </si>
  <si>
    <t>01-450.1-8/2020-167-1 од 22.07.2020</t>
  </si>
  <si>
    <t>01-450-1-8/2020-167-2 од14.08.2020.-године</t>
  </si>
  <si>
    <t>Дом здравља Бела Црква</t>
  </si>
  <si>
    <t>01-450.1-12/2020-167 од 06.07.2020.</t>
  </si>
  <si>
    <t>01-450.1-12/2020-167-1 од 20.07.2020.</t>
  </si>
  <si>
    <t>01-450.1-12/2020-167-2 од14.08.2020године</t>
  </si>
  <si>
    <t>Специјална болница за психијатријске болести Ковин</t>
  </si>
  <si>
    <t>01-450.1-10/2020-167 од 06.07.2020.</t>
  </si>
  <si>
    <t>01-450.1-10/2020-167-1 од 28.07.2020.</t>
  </si>
  <si>
    <t>01-450.1-10/202-2 од 25.08.2020.године</t>
  </si>
  <si>
    <t>Специјална болница за плућне болести „Др Будислав Бабић“ Бела Црква</t>
  </si>
  <si>
    <t>01-450.1-13/2020-167 од 06.07.2020.</t>
  </si>
  <si>
    <t>01-450.1-13/2020-167-1 од  23.07.2020.</t>
  </si>
  <si>
    <t>01-450.1-13/2020-167-2 od 25.08.2020.године</t>
  </si>
  <si>
    <t>Дом здравља Ковин</t>
  </si>
  <si>
    <t>01-450.1-9/2020-167 од 06.07.2020.</t>
  </si>
  <si>
    <t>01-450.1-09/2020-167-1 од 24.07.2020.</t>
  </si>
  <si>
    <t>01-450.1-9/2020-167-2 од 17.08.2020.године</t>
  </si>
  <si>
    <t>Дом здравља Пландиште</t>
  </si>
  <si>
    <t>01-450.1-11/2020-167 од 03.07.2020.</t>
  </si>
  <si>
    <t>01-450.1-11/2020-167-1 од 21.07.2020.</t>
  </si>
  <si>
    <t>01-450.1-11/2020-167-2 од 18.08.2020.године</t>
  </si>
  <si>
    <t>01-450.1-243/2020-167 од 02.09.2020.</t>
  </si>
  <si>
    <t>Стање залиха личне опреме на дан 02.09.2020. године</t>
  </si>
  <si>
    <t>01-450.1-243/2020-167-1 од 22.09.2020.</t>
  </si>
  <si>
    <t>01-450.1-243/2020-2 од 05.10.2020.</t>
  </si>
  <si>
    <t>Специјална болница за психијатријске болести „Др Славољуб Бакаловић“ Вршац **</t>
  </si>
  <si>
    <t>01-450.1-15/2020-167 од 08.09.2020.</t>
  </si>
  <si>
    <t>Стање залиха личне опреме на дан 08.09.2020. године</t>
  </si>
  <si>
    <t>01-450.1-15/2020-167-1 од 15.09.2020.</t>
  </si>
  <si>
    <t>01-450.1-15/2020-167-3/2020-  од 05.10.2020.године</t>
  </si>
  <si>
    <t>01-450.1-17/2020-167 од 22.09.2020.</t>
  </si>
  <si>
    <t>Контрола наменског трошења финансијских средстава обавезног здравственог осигурања по преносу средстава за плате за други део августа за 2020. године</t>
  </si>
  <si>
    <t>01-450.1-17/2020-167-1 од 29.09.2020.</t>
  </si>
  <si>
    <t>01-450.1-17/2020-167-2 од14.10.2020.</t>
  </si>
  <si>
    <t>01-450.1-17/2020-167-4 од 28.10.2020.године</t>
  </si>
  <si>
    <t>01-450.1-18/2020-167 од 28.09.2020.</t>
  </si>
  <si>
    <t>01-450.1-18/2020-167-2 од 22.10..2020.</t>
  </si>
  <si>
    <t>01-450.1-18/2020-167-4 од 05.11.2020.године</t>
  </si>
  <si>
    <t>Дом здравља „ 1. окторбар „ Пландиште</t>
  </si>
  <si>
    <t>01-450.1-16/2020-167 од 15.09.2020.</t>
  </si>
  <si>
    <t>Контрола наменског трошења финансијских средстава обавезног здравственог осигурањаза превоз од 01.04.-30.06.2020 године</t>
  </si>
  <si>
    <t>01-450.1-16/2020-167-2 од 19.10.2020.</t>
  </si>
  <si>
    <t>01-450.1-16/2020-167-3 од 28.10.2020.</t>
  </si>
  <si>
    <t>01-450.1-16/2020-167-4 од 16.11.2020.године</t>
  </si>
  <si>
    <t>01-450.1-19/2020-167 од 06.10.2020.</t>
  </si>
  <si>
    <t>01-450.1-19/2020-167-1од 02.11.2020.</t>
  </si>
  <si>
    <t>01-450-.1-19/2020-167-3 од 05.11.2020.године</t>
  </si>
  <si>
    <t>01-450.1-20/2020-167 од 13.10.2020.</t>
  </si>
  <si>
    <t>01-450.1-20/2020-167-2 од 25.11.2020.</t>
  </si>
  <si>
    <t>01-450.1-20/2020-167-3 од 07.12.2020.године</t>
  </si>
  <si>
    <t>Дом здравља Опово</t>
  </si>
  <si>
    <t>01-450.1-21/2020-167 од 26.10.2020.</t>
  </si>
  <si>
    <t>01-450.1-21/2020-167-1 од 30.11.2020.</t>
  </si>
  <si>
    <t>01-450.1-21/2020-167-3 од 08.12.20.године</t>
  </si>
  <si>
    <t>01-450.1-22/2020-167 од 25.11.2020.</t>
  </si>
  <si>
    <t>01-450.1-22/2020-167-1 од 16.12.2020.</t>
  </si>
  <si>
    <t>НИЈЕ ДОНЕТО РЕШЕЊЕ ДО МОМЕНТА ИЗРАДЕ ИЗВЕШТАЈА</t>
  </si>
  <si>
    <t>Завод за јавно здравље Панчево</t>
  </si>
  <si>
    <t>01-450.1-25/2020-167 од 16.12.2020.</t>
  </si>
  <si>
    <t>Контрола наменског трошења финансијских средстава за награде запосленима у Заводу за јавно здравље Панчево</t>
  </si>
  <si>
    <t>01-450.1-25/2020-167-2 од 16.12.2020.</t>
  </si>
  <si>
    <t>ФИЛИЈАЛА ЗА ЗАПАДНОБАЧКИ ОКРУГ - СОМБОР</t>
  </si>
  <si>
    <t>Дом здравља Оџаци</t>
  </si>
  <si>
    <t>06 број: 54-688/2019-168 од 03.01.2020. године</t>
  </si>
  <si>
    <t xml:space="preserve">Трошење средстава по преносу од 26.12.2019. године за санитетски и медицински потрошни материјал (КПП 064) у ДЗ Оџаци. </t>
  </si>
  <si>
    <t>06 број: 54-688/2019-168-2 од 22.01.2020. године</t>
  </si>
  <si>
    <t>06 број: 54-688/2019-168-4 од 27.01.2020. године</t>
  </si>
  <si>
    <t>Aпотека ''Еликсир ДН'' Сомбор</t>
  </si>
  <si>
    <t>06 број: 54-141/2020-168 од 18.02.2020. године</t>
  </si>
  <si>
    <t xml:space="preserve">Исправност спровођења Уговора о снабдевању осигураних лица лековима и одређеним врстама помагала у 2020. години за период 01.01. - 31.01.2020. године. </t>
  </si>
  <si>
    <t>06 број: 54-141/2020-168-3 од 13.03.2020. године</t>
  </si>
  <si>
    <t>06 број: 54-141/2020-168-4 од 20.03.2020. године</t>
  </si>
  <si>
    <t>06 број: 54-141/2020-168-5 од 27.03.2020. године</t>
  </si>
  <si>
    <t>Општа болница ''Др Радивој Симоновић'' Сомбор</t>
  </si>
  <si>
    <t>06 број: 54-168/2020-168 од 02.03.2020. године</t>
  </si>
  <si>
    <t xml:space="preserve">Спровођење Уговора о пружању и финансирању здравствене заштите из обавезног здравственог осигурања у делу који се односи на Дијагностички сродне групе за период 01.01. до 31.01.2020. године. </t>
  </si>
  <si>
    <t>06 број: 54-168/2020-168 од 17.03.2020. године</t>
  </si>
  <si>
    <t>Maj</t>
  </si>
  <si>
    <t>06 број: 54-232/2020-168 од 15.05.2020. године</t>
  </si>
  <si>
    <t xml:space="preserve">Спровођење Уговора о пружању и финансирању здравствене заштите из обавезног здравственог осигурања у делу који се односи на Дијагностички сродне групе за период 01.02. до 29.02.2020. године. </t>
  </si>
  <si>
    <t>06 број: 54-232/2020-168-1 од 29.05.2020. године</t>
  </si>
  <si>
    <t xml:space="preserve">Спровођење Уговора о пружању и финансирању здравствене заштите из обавезног здравственог осигурања у делу који се односи на Дијагностички сродне групе за период 01.03. до 31.03.2020. године. </t>
  </si>
  <si>
    <t>06 број: 54-232/2020-168-2 од 29.05.2020. године</t>
  </si>
  <si>
    <t>06 број: 54-254/2020-168 од 15.05.2020. године</t>
  </si>
  <si>
    <t xml:space="preserve">Спровођење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услуга, за период од 01.01.-31.03.2020. године </t>
  </si>
  <si>
    <t>06 број: 54-254/2020-168 од 29.05.2020. године</t>
  </si>
  <si>
    <t>Дом здравља Апатин</t>
  </si>
  <si>
    <t>06 број: 54-285/2020-168 од 22.06.2020.</t>
  </si>
  <si>
    <t>Спровођење Уговора о пружању и финансирању здравствене заштите из обавезног здравственог осигурања, у делу који се односи на наменско коришћење финансијских средстава обавезног здравственог осигурања за плате по преносу средстава од 16.06.2020. године</t>
  </si>
  <si>
    <t>06 број: 54-285/2020-168-1 од 02.07.2020.</t>
  </si>
  <si>
    <t>06 број: 54-285/2020-168-3 од 08.07.2020.</t>
  </si>
  <si>
    <t>Дом здравља Кула</t>
  </si>
  <si>
    <t>06 број: 54-286/2020-168 од 23.06.2020.</t>
  </si>
  <si>
    <t>06 број: 54-286/2020-168-1 од 03.07.2020.</t>
  </si>
  <si>
    <t>06 број: 54-286/2020-168-2 од 08.07.2020.</t>
  </si>
  <si>
    <t>06 број: 54-287/2020-168 од 23.06.2020.</t>
  </si>
  <si>
    <t>06 број: 54-287/2020-168-1 од 30.06.2020.</t>
  </si>
  <si>
    <t>06 број: 54-287/2020-168-2 од 03.07.2020.</t>
  </si>
  <si>
    <t>06 број: 54-287/2020-168-4 од 08.07.2020.</t>
  </si>
  <si>
    <t>Дом здравља ''Др Ђорђе Лазић'' Сомбор</t>
  </si>
  <si>
    <t>06 број: 54-288/2020-168 од 23.06.2020.</t>
  </si>
  <si>
    <t>06 број: 54-288/2020-168-1 од 01.07.2020.</t>
  </si>
  <si>
    <t>06 број: 54-288/2020-168-2 од 06.07.2020.</t>
  </si>
  <si>
    <t>06 број: 54-289/2020-168 од 24.06.2020.</t>
  </si>
  <si>
    <t>06 број: 54-289/2020-168-1 од 08.07.2020.</t>
  </si>
  <si>
    <t>06 број: 54-289/2020-168-3 од 10.07.2020.</t>
  </si>
  <si>
    <t>06 број: 54-384/2020-168 од 19.08.2020.</t>
  </si>
  <si>
    <t xml:space="preserve">Спровођење Уговора о пружању и финансирању здравствене заштите из обавезног здравственог осигурања у делу који се односи на Дијагностички сродне групе за период 01.04. до 30.04.2020. године </t>
  </si>
  <si>
    <t>06 број: 54-384/2020-168 од 24.08.2020.</t>
  </si>
  <si>
    <t>06 број: 54-385/2020-168 од 19.08.2020.</t>
  </si>
  <si>
    <t>Спровођење Уговора о пружању и финансирању здравствене заштите из обавезног здравственог осигурања у делу који се односи на Дијагностички сродне групе за период01.05. до 31.05.2020. године</t>
  </si>
  <si>
    <t>06 број: 54-385/2020-168 од 24.08.2020.</t>
  </si>
  <si>
    <t>06 број: 54-386/2020-168 од 19.08.2020.</t>
  </si>
  <si>
    <t xml:space="preserve">Спровођење Уговора о пружању и финансирању здравствене заштите из обавезног здравственог осигурања у делу који се односи на Дијагностички сродне групе за период 01.06. до 30.06.2020. године </t>
  </si>
  <si>
    <t>06 број: 54-386/2020-168 од 24.08.2020.</t>
  </si>
  <si>
    <t>06 број: 54-387/2020-168 од 19.08.2020.</t>
  </si>
  <si>
    <t>Спровођење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 за период 01.04. до 30.06.2020. године.</t>
  </si>
  <si>
    <t>06 број: 54-387/2020-168 од 24.08.2020.</t>
  </si>
  <si>
    <t>06 број:54-434/2020-168 од 23.09.2020</t>
  </si>
  <si>
    <t>Наменско коришћење финансијских средстава обавезног здравственог осигурања за плате по преносу средстава за други део августа</t>
  </si>
  <si>
    <t>06 број:54-434/2020-168-2 од 02.10.2020</t>
  </si>
  <si>
    <t>06 број:54-434/2020-168-2 од 12.10.2020</t>
  </si>
  <si>
    <t>06 број:54-437/2020-168-2 од 23.09.2020</t>
  </si>
  <si>
    <t>06 број:54-437/2020-168-2 од 05.10.2020</t>
  </si>
  <si>
    <t>06 број:54-437/2020-168-4 од 12.10.2020</t>
  </si>
  <si>
    <t>06 број:54-432/2020-168 од 29.09.2020</t>
  </si>
  <si>
    <t xml:space="preserve">Спровођење Уговора о пружању и финансирању здравствене заштите из обавезног здравственог осигурања у делу који се односи на Дијагностички сродне групе за период 01.07. до 31.07.2020. године </t>
  </si>
  <si>
    <t>06 број:54-432/2020-168-2 од 01.10.2020</t>
  </si>
  <si>
    <t>06 број:54-455/2020-168 од 02.10.2020</t>
  </si>
  <si>
    <t xml:space="preserve">Спровођење Уговора о пружању и финансирању здравствене заштите из обавезног здравственог осигурања у делу који се односи на Дијагностички сродне групе за период 01.08. до 31.08.2020. године </t>
  </si>
  <si>
    <t>06 број:54-455/2020-168-2 од 12.10.2020</t>
  </si>
  <si>
    <t>06 број:54-435/2020-168 од 12.10.2020</t>
  </si>
  <si>
    <t>06 број:54-435/2020-168-2 од 22.10.2020</t>
  </si>
  <si>
    <t>06 број:54-435/2020-168-4 од 30.10.2020</t>
  </si>
  <si>
    <t>06 број:54-436/2020-168 од 13.10.2020</t>
  </si>
  <si>
    <t>06 број:54-436/2020-168-2 од 26.10.2020</t>
  </si>
  <si>
    <t>06 број:54-436/2020-168-4 од 03.11.2020</t>
  </si>
  <si>
    <t>06 број:54-438/2020-168-2 од 19.10.2020</t>
  </si>
  <si>
    <t>06 број:54-438-1/2020-168 од 30.10.2020</t>
  </si>
  <si>
    <t>06 број:54-438-4/2020-168 од 05.11.2020</t>
  </si>
  <si>
    <t>Завод за јавно здравље Сомбор</t>
  </si>
  <si>
    <t>06 број: 54-552/2020-168 од  07.12.2020.</t>
  </si>
  <si>
    <t xml:space="preserve">Наменско коришћење средстава за награде запосленима </t>
  </si>
  <si>
    <t>06 број: 54-552/2020-168-2 од  15.12.2020.</t>
  </si>
  <si>
    <t>06 број: 54-552/2020-168-3 од  18.12.2020.</t>
  </si>
  <si>
    <t>06 број: 54-552/2020-168-4 од  24.12.2020.</t>
  </si>
  <si>
    <t>ФИЛИЈАЛА ЗА ЈУЖНОБАЧКИ ОКРУГ - НОВИ САД</t>
  </si>
  <si>
    <t>Клинички центар Војводине,Нови Сад</t>
  </si>
  <si>
    <t>04 број: 450.1-1/20-169 од 13.01.2020.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</si>
  <si>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од 01.12.2019. године до 31.12.2019. године</t>
  </si>
  <si>
    <t>04 број: 450.1-1/20-4-169 од 03.02.2020. године</t>
  </si>
  <si>
    <t xml:space="preserve">Институт за кардиоваскуларне болести Војводине, Сремска Каменица </t>
  </si>
  <si>
    <t>04 број: 450.1-3/20-169 од 14.01.2020. године</t>
  </si>
  <si>
    <t>04 број: 450.1-3/20-4-169 од 23.01.2020. године</t>
  </si>
  <si>
    <t xml:space="preserve">Институт за онкологију Војводине, Сремска Каменица </t>
  </si>
  <si>
    <t>04 број: 450.1-5/20-169 од 16.01.2020.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</si>
  <si>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од 01.11.2019. године до 30.11.2019. године</t>
  </si>
  <si>
    <t>04 број: 450.1-5/20-4-169 од 03.02.2020. године</t>
  </si>
  <si>
    <t>04 број: 450.1-6/20-169 од 16.01.2020. године</t>
  </si>
  <si>
    <t>04 број: 450.1-6/20-4-169 од 03.02.2020. године</t>
  </si>
  <si>
    <t xml:space="preserve">Институт за плућне болести Војводине, Сремска Каменица </t>
  </si>
  <si>
    <t>04 број: 450.1-7/20-169 од 16.01.2020. године</t>
  </si>
  <si>
    <t>04 број: 450.1-7/20-4-169 од 28.01.2020. године</t>
  </si>
  <si>
    <t>04 број: 450.1-13/20-169 од 26.02.2020. године</t>
  </si>
  <si>
    <t>Извршавање закљученог Уговора о пружању и финансирању здравствене заштите из обавезног здравственог осигурања, у делу који се односи на наменско коришћење пренетих средстава за санитетски и медицински потрошни материјал по преносу који је извршен дана 14.02.2020. године.</t>
  </si>
  <si>
    <t>04 број: 450.1-13/20-7-169 од 13.03.2020. године</t>
  </si>
  <si>
    <t>04 број: 450.1-13/20-10-169 од 18.03.2020. године</t>
  </si>
  <si>
    <t>04 број: 450.1-14/20-169 од 03.03.2020.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</si>
  <si>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од 01.01.2020. године до 31.01.2020. године</t>
  </si>
  <si>
    <t>04 број: 450.1-14/20-2-169 од 06.03.2020. године</t>
  </si>
  <si>
    <t>04 број: 450.1-15/20-169 од 03.03.2020. године</t>
  </si>
  <si>
    <t>Примена Инструкције у вези са испоруком заштитне личне опреме РФЗО, 04 број:450-1599/20 од 02.03.2020. године у Клиничком центру Војводине, Нови Сад.</t>
  </si>
  <si>
    <t>04 број: 450.1-15/20-3-169 од 25.03.2020. године</t>
  </si>
  <si>
    <t>04 број: 450.1-15/20-6-169 од 01.04.2020. године</t>
  </si>
  <si>
    <t>04 број: 450.1-16/20-169 од 05.03.2020. године</t>
  </si>
  <si>
    <t>Примена Инструкције у вези са испоруком заштитне личне опреме РФЗО, 04 број: 450-1599/20 од 02.03.2020. године у Институту за плућне болести Војводине, Сремска Каменица</t>
  </si>
  <si>
    <t>04 број: 450.1-16/20-4-169 од 20.03.2020. године</t>
  </si>
  <si>
    <t>04 број: 450.1-16/20-7-169 од 20.03.2020. године</t>
  </si>
  <si>
    <t>04 број: 450.1-18/20-169 од 20.03.2020. године</t>
  </si>
  <si>
    <t>Контрола стања залиха санитетског и медицинског потрошног материјала и лекова (који се постављају на портал Финансија – Залихе ЗОЛО) у периоду 15.02-20.03.2020. године, у Клиничком центру Војводине, Нови Сад</t>
  </si>
  <si>
    <t>04 број: 450.1-18/20-7-169 од 30.03.2020. године</t>
  </si>
  <si>
    <t>04 број: 450.1-18/20-10-169 од 01.04.2020. године</t>
  </si>
  <si>
    <t>04 број: 450.1-19/20-169 од 15.05.2020. године</t>
  </si>
  <si>
    <t>04 број: 450.1-19/20-3-169 од 26.05.2020. године</t>
  </si>
  <si>
    <t>04 број: 450.1-20/20-169 од 15.05.2020.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</si>
  <si>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од 01.02.2020. године до 29.02.2020. године</t>
  </si>
  <si>
    <t>04 број: 450.1-20/20-4-169 од 26.05.2020. године</t>
  </si>
  <si>
    <t>04 број: 450.1-21/20-169 од 15.05.2020.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</si>
  <si>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од 01.03.2020. године до 31.03.2020. године</t>
  </si>
  <si>
    <t>04 број: 450.1-21/20-4-169 од 26.05.2020. године</t>
  </si>
  <si>
    <t>04 број: 450.1-22/20-169 од 15.05.2020. године</t>
  </si>
  <si>
    <t>Исправност спровођења Уговора о пружању и финансирању здравствене заштите из обавезног здравственог осигурања за 2020. годину, у делу који се односи на показатеље квалитета извршених здравствених услуга у Клиничком центру Војводине, Нови Сад, за период 01.01-31.03.2020. године</t>
  </si>
  <si>
    <t>-</t>
  </si>
  <si>
    <t>04 број: 450.1-22/20-4-169 од 26.05.2020. године</t>
  </si>
  <si>
    <t>04 број: 450.1-32/20-169 од 21.05.2020. године</t>
  </si>
  <si>
    <t>04 број: 450.1-32/20-3-169 од 26.05.2020. године</t>
  </si>
  <si>
    <t>04 број: 450.1-33/20-169 од 21.05.2020. године</t>
  </si>
  <si>
    <t>04 број: 450.1-33/20-3-169 од 26.05.2020. године</t>
  </si>
  <si>
    <t>04 број: 450.1-34/20-169 од 21.05.2020. године</t>
  </si>
  <si>
    <t>Исправност спровођења Уговора о пружању и финансирању здравствене заштите из обавезног здравственог осигурања за 2020. годину, у делу који се односи на показатеље квалитета извршених здравствених услуга у Институту за онкологију Војводине, Сремска Каменица, за период 01.01-31.03.2020. године</t>
  </si>
  <si>
    <t>04 број: 450.1-34/20-3-169 од 26.05.2020. године</t>
  </si>
  <si>
    <t>Jун</t>
  </si>
  <si>
    <t>04 број: 450.1-43/20-169 од 01.06.2020. године</t>
  </si>
  <si>
    <t>Остваривање права на здравствену заштиту у делу који се односи на обезбеђивање заштитне опреме и лекова који се користе у лечењу оболелих од инфекције Covid 19 – попис заштитне опреме и лекова на дан 01.06.2020. године</t>
  </si>
  <si>
    <t>04 број: 450.1-43/20-3-169 од 11.06.2020. године</t>
  </si>
  <si>
    <t>04 број: 450.1-43/20-7-169 од 11.06.2020. године</t>
  </si>
  <si>
    <t>04 број: 450.1-44/20-169 од 09.06.2020. године</t>
  </si>
  <si>
    <t>Извршавање закљученог Уговора о пружању и финансирању здравствене заштите из обавезног здравственог осигурања за 2020. годину, у делу који се односи на исправности фактурисања крви и лабилних продуката од крви у Институту за кардиоваскуларне болести Војводине, Сремска Каменица  за период 01.01-31.01.2020. године</t>
  </si>
  <si>
    <t>04 број: 450.1-44/2020-4-169 од 10.08.2020. године</t>
  </si>
  <si>
    <t>04 Број: 450.1-44/2020-5-169 од 25.08.2020. године</t>
  </si>
  <si>
    <t>04 Број: 450.1-44/2020-9-169 од 26.08.2020. године</t>
  </si>
  <si>
    <t>Специјалнoj болници за хемодијализу "Fresenius Medical Care" Београд – ОЈ Нови Сад</t>
  </si>
  <si>
    <t>04 број: 450.1-45/20-169 од 15.06.2020. године</t>
  </si>
  <si>
    <t>Извршавање закљученог Уговора о пружању услуга хемодијализе осигураним лицима Републичког фонда у здравственим установама ван Плана мреже за партије 4 и 5, са Специјалнoм болницом за хемодијализу "Fresenius Medical Care" Београд – ОЈ Нови Сад, за период 01.01-31.03.2020. године</t>
  </si>
  <si>
    <t>04 Број: 450.1-45/2020-4-169 од 29.07.2020. године</t>
  </si>
  <si>
    <t>04 Број: 450.1-45/2020-7-169 од 30.07.2020. године</t>
  </si>
  <si>
    <t>Општа болници Врбас, Врбас</t>
  </si>
  <si>
    <t>04 број: 450.1-47/20-169 од 22.06.2020. године</t>
  </si>
  <si>
    <t>Извршавање закљученог Уговора о пружању и финансирању здравствене заштите из обавезног здравственог осигурања за 2020. годину, у делу који се односи на наменско коришћење финансијских средстава обавезног здравственог осигурања за плате по преносу средстава од 16.06.2020. године</t>
  </si>
  <si>
    <t>04 Број: 450.1-47/2020-4-169 од 06.07.2020. године</t>
  </si>
  <si>
    <t>04 Број: 450.1-47/2020-7-169 од 30.07.2020. године</t>
  </si>
  <si>
    <t>Дом здравља “Вељко Влаховић” Врбас</t>
  </si>
  <si>
    <t>04 број: 450.1-48/20-169 од 22.06.2020. године</t>
  </si>
  <si>
    <t>04 број: 450.1-48/20-3-169 од 29.07.2020. године</t>
  </si>
  <si>
    <t>04 Број: 450.1-48/2020-7-169 од 30.07.2020. године</t>
  </si>
  <si>
    <t>Дом здравља “Tител” Тител</t>
  </si>
  <si>
    <t>04 број: 450.1-49/20-169 од 24.06.2020. године</t>
  </si>
  <si>
    <t>04 бр. 450.1-49/2020-3-169 од 06.07.2020. године</t>
  </si>
  <si>
    <t>04 Број: 450.1-49/2020-4-169 од 28.07.2020. године</t>
  </si>
  <si>
    <t>04 Број: 450.1-49/2019-6-169 од 29.07.2020. године</t>
  </si>
  <si>
    <t>Дом здравља “Жабаљ” Жабаљ</t>
  </si>
  <si>
    <t>04 број: 450.1-50/20-169 од 24.06.2020. године</t>
  </si>
  <si>
    <t>04 број: 450.1-50/20-5-169 од 07.07.2020. године</t>
  </si>
  <si>
    <t>04 Број: 450.1-50/2020-9-169 од 30.07.2020. године</t>
  </si>
  <si>
    <t>Институту за кардиоваскуларне болести Војводине, Сремска Каменица</t>
  </si>
  <si>
    <t>04 број: 450.1-51/20-169 од 29.06.2020. године</t>
  </si>
  <si>
    <t>04 Број: 450.1-51/2020-4-169 од 09.07.2020. године</t>
  </si>
  <si>
    <t>04 Број: 450.1-51/2020-8-169 од 30.07.2020. године</t>
  </si>
  <si>
    <t>Институту за онкологију Војводине, Сремска Каменица</t>
  </si>
  <si>
    <t>04 број: 450.1-52/20-169 од 29.06.2020. године</t>
  </si>
  <si>
    <t>04 Број: 450.1-52/2020-4-169 од 24.08.2020. године</t>
  </si>
  <si>
    <t>04 Број: 450.1-52/2020-7-169 од 26.08.2020. године</t>
  </si>
  <si>
    <t xml:space="preserve">Специјална болница за реуматске болести Нови Сад, Нови Сад </t>
  </si>
  <si>
    <t>04 број: 450.1-53/2020-169 од 02.07.2020. године</t>
  </si>
  <si>
    <t>Извршавање закљученог Уговора о пружању и финансирању здравствене заштите из обавезног здравственог осигурања за 2020. годину, у делу који се односи на наменско коришћење финансијских средстава обавезног здравственог осигурања за плате по преносу средстава од 16.06.2020. године.</t>
  </si>
  <si>
    <t>04 Број: 450.1-53/2020-4-169 од 27.07.2020. године</t>
  </si>
  <si>
    <t>04 Број: 450.1-53/2020-7-169 од 29.07.2020. године</t>
  </si>
  <si>
    <t>Клиника за стоматологију Војводине, Нови Сад</t>
  </si>
  <si>
    <t>04 број: 450.1-54/2019-169 од 02.07.2020. године</t>
  </si>
  <si>
    <t>04 Број: 450.1-54/2020-4-169 од 09.07.2020. године</t>
  </si>
  <si>
    <t>04 Број: 450.1-54/2020-8-169 од 30.07.2020. године</t>
  </si>
  <si>
    <t xml:space="preserve">Дом здравља „Др Младен Стојановић“, Бачка Паланка </t>
  </si>
  <si>
    <t>04 број: 450.1-56/2020-169 од 29.07.2020. године</t>
  </si>
  <si>
    <t>04 Број: 450.1-56/2020-5-169 од 22.09.2020. године</t>
  </si>
  <si>
    <t>04 Број: 450.1-56/2020-8-169 од 28.09.2020. године</t>
  </si>
  <si>
    <t xml:space="preserve">Дом здравља „Бач“, Бач </t>
  </si>
  <si>
    <t>04 број: 450.1-57/2020-169 од 29.07.2020. године</t>
  </si>
  <si>
    <t>04 Број: 450.1-57/2020-5-169 од  03.09.2020. године</t>
  </si>
  <si>
    <t>04 Број: 450.1-57/2020-8-169 од 03.09.2020. године</t>
  </si>
  <si>
    <t xml:space="preserve">Дом здравља „Бачки Петровац“, Бачки Петровац </t>
  </si>
  <si>
    <t>04 број: 450.1-58/2020-169 од 14.08.2020. године</t>
  </si>
  <si>
    <t>04 Број: 450.1-58/2020-5-169 од 31.08.2020. године</t>
  </si>
  <si>
    <t>04 Број: 450.1-58/2020-8-169 од 01.09.2020. године</t>
  </si>
  <si>
    <t>Дом здравља “Др Душан Савић - Дода” Беочин.</t>
  </si>
  <si>
    <t>04 Број: 450.1-59/2020-169 од 14.08.2020. године</t>
  </si>
  <si>
    <t>04 Број: 450.1-59/2020-6-169  од 07.10.2020. године</t>
  </si>
  <si>
    <t>04 Број: 450.1-59/2020-9-169 од 08.10.2020. године</t>
  </si>
  <si>
    <t xml:space="preserve">Клинички центар Војводине, Нови Сад </t>
  </si>
  <si>
    <t>04 број: 450.1-60/2020-169 од 18.08.2020. године</t>
  </si>
  <si>
    <t>Контрола остваривања права на здравствену заштиту у делу који се односи на обезбеђивање личне заштитне опреме – стање залиха опреме на дан 18.08.2020. године, у Клиничком центру Војводине, Нови Сад</t>
  </si>
  <si>
    <r>
      <t xml:space="preserve">04 Број: 450.1-60/20-3-169 од 21.08.2020. године  </t>
    </r>
    <r>
      <rPr>
        <b/>
        <sz val="8"/>
        <rFont val="Arial"/>
        <family val="2"/>
      </rPr>
      <t xml:space="preserve">      </t>
    </r>
  </si>
  <si>
    <t>04 Број: 450.1-60/20-8-169 од 02.09.2020. године</t>
  </si>
  <si>
    <t>04 број: 450.1-61/2020-169 од 18.08.2020. године</t>
  </si>
  <si>
    <t>Исправност спровођења Уговора о пружању и финансирању здравствене заштите из обавезног здравственог осигурања за 2020. годину, у делу који се односи на извештавање по дијагностички сродним групама у Клиничком центру Војводине, Нови Сад - подаци из електронске фактуре за период 01.04-30.04.2020. године.</t>
  </si>
  <si>
    <t>04 Број: 450.1-61/2020-3-169 од 21.08.2020. године</t>
  </si>
  <si>
    <t>04 број: 450.1-62/2020-169 од 18.08.2020. године</t>
  </si>
  <si>
    <t>Исправност спровођења Уговора о пружању и финансирању здравствене заштите из обавезног здравственог осигурања за 2020. годину, у делу који се односи на извештавање по дијагностички сродним групама у Клиничком центру Војводине, Нови Сад - подаци из електронске фактуре за период 01.05-31.05.2020. године</t>
  </si>
  <si>
    <t>04 Број: 450.1-62/2020-3-169 од 21.08.2020. године</t>
  </si>
  <si>
    <t>04 број: 450.1-63/2020-169 од 18.08.2020. године</t>
  </si>
  <si>
    <t>Исправност спровођења Уговора о пружању и финансирању здравствене заштите из обавезног здравственог осигурања за 2020. годину, у делу који се односи на извештавање по дијагностички сродним групама у Клиничком центру Војводине, Нови Сад - подаци из електронске фактуре за период 01.06-30.06.2020. године</t>
  </si>
  <si>
    <t>04 Број: 450.1-63/2020-3-169 од 21.08.2020. године</t>
  </si>
  <si>
    <t>04 број: 450.1-64/2020-169 од 18.08.2020. године</t>
  </si>
  <si>
    <t>Исправност спровођења Уговора о пружању и финансирању здравствене заштите из обавезног здравственог осигурања за 2020. годину, у делу који се односи на показатеље квалитета извршених здравствених услуга у Клиничком центру Војводине, Нови Сад, за период 01.04-30.06.2020. године</t>
  </si>
  <si>
    <t>04 Број: 450.1-64/2020-3-169 од 24.08.2020. године</t>
  </si>
  <si>
    <t xml:space="preserve">Дом  здравља „Бечеј“, Бечеј </t>
  </si>
  <si>
    <t>04 број: 450.1-85/2020-169 од 25.08.2020. године</t>
  </si>
  <si>
    <t>Извршавање закљученог Уговора о пружању и финансирању здравствене заштите из обавезног здравственог осигурања,  у делу који се односи на  остваривање права осигураних лица на инсулинске аналоге на терет средстава обавезног здравственог осигурања, у Дому здравља „Бечеј“, Бечеј, за период 01.07-31.12.2019. године и за период 01.01-30.04.2020. године</t>
  </si>
  <si>
    <t>04 број: 450.1-85/2020-4-169 од 04.12.2020. године</t>
  </si>
  <si>
    <t>04 Број: 450.1-85/2020-7-169 од 17.12.2020. године</t>
  </si>
  <si>
    <t>04 Број: 450.1-85/2020-10-169 од  18.12.2020. године</t>
  </si>
  <si>
    <t xml:space="preserve">Дом здравља “Др Ђорђе Бастић” Србобран </t>
  </si>
  <si>
    <t>04 број: 450.1-86/2020-169 од 25.08.2020. године</t>
  </si>
  <si>
    <t>Извршавање закљученог Уговора о пружању и финансирању здравствене заштите из обавезног здравственог осигурања, у делу који се односи на остваривање права осигураних лица на инсулинске аналоге на терет средстава обавезног здравственог осигурања, у Дому здравља “Др Ђорђе Бастић” Србобран, за период 01.07-31.12.2019. године.</t>
  </si>
  <si>
    <t>04 Број: 450.1-86/2020-4-169 од 24.09.2020. године</t>
  </si>
  <si>
    <t>04 Број: 450.1-86/2020-8-169 од 08.10.2020. године</t>
  </si>
  <si>
    <t xml:space="preserve">Дом здравља „ Темерин“, Темерин </t>
  </si>
  <si>
    <t>04 број: 450.1-87/2020-169 од 25.08.2020. године</t>
  </si>
  <si>
    <t>Извршавање закљученог Уговора о пружању и финансирању здравствене заштите из обавезног здравственог осигурања,  у делу који се односи на  остваривање права осигураних лица на инсулинске аналоге на терет средстава обавезног здравственог осигурања, у Дому здравља “Темерин” Темерин, за период 01.01-30.04.2020. године</t>
  </si>
  <si>
    <t>04 број: 450.1-87/2020-4-169 од 01.10.2020. године</t>
  </si>
  <si>
    <t>04 Број: 450.1-87/2020-6-169 од 03.12.2020. године</t>
  </si>
  <si>
    <t>04 Број: 450.1-87/2020-9-169 од 04.12.2020. године</t>
  </si>
  <si>
    <t xml:space="preserve">Дом  здравља „ Вељко  Влаховић“, Врбас </t>
  </si>
  <si>
    <t>04 број: 450.1-88/2020-169 од 25.08.2020. године</t>
  </si>
  <si>
    <t>Извршавање закљученог Уговора о пружању и финансирању здравствене заштите из обавезног здравственог осигурања,  у делу који се односи на  остваривање права осигураних лица на инсулинске аналоге на терет средстава обавезног здравственог осигурања, у Дому здравља „ Вељко  Влаховић“, Врбас, за период 01.07-31.12.2019. године</t>
  </si>
  <si>
    <t>04 број: 450.1-88/2020-4-169 од 03.12.2020. године</t>
  </si>
  <si>
    <t>04 Број: 450.1-88/2020-6-169 од 16.12.2020. године</t>
  </si>
  <si>
    <t>04 Број: 450.1-88/2020-9-169  од 18.12.2020. године</t>
  </si>
  <si>
    <t>Дом здравља Бечеј, Бечеј</t>
  </si>
  <si>
    <t>04 број: 450.1-89/2020-169 од 31.08.2020. године</t>
  </si>
  <si>
    <t>04 Број: 450.1-89/2020-5-169 од 16.09.2020. године</t>
  </si>
  <si>
    <t>04 Број: 450.1-89/2020-8-169 од 22.09.2020. године</t>
  </si>
  <si>
    <t>Дом здравља “Темерин” Темерин</t>
  </si>
  <si>
    <t>04 Број: 450.1-90/2020-169 од 31.08.2020. године</t>
  </si>
  <si>
    <t>04 Број: 450.1-90/2020-6-169 од 06.10.2020. године</t>
  </si>
  <si>
    <t>04 Број: 450.1-90/2020-9-169 од 08.10.2020. године</t>
  </si>
  <si>
    <t xml:space="preserve">Завод за здравствену заштиту студената, Нови Сад </t>
  </si>
  <si>
    <t>04 број: 450.1-91/2020-169 од 01.09.2020. године</t>
  </si>
  <si>
    <t>04 Број: 450.1-91/2020-4-169 од  23.10.2020. године</t>
  </si>
  <si>
    <t>04 Број: 450.1-91/2020-7-169 од 23.10.2020. године</t>
  </si>
  <si>
    <t>Институт за плућне болести Војводине, Сремска Каменица</t>
  </si>
  <si>
    <t>04 број: 450.1-92/2020-169 од 01.09.2020. године</t>
  </si>
  <si>
    <t>04 Број: 450.1-92/2020-5-169 од 09.10.2020. године</t>
  </si>
  <si>
    <t>04 Број: 450.1-92/2020-4-169 од 29.10.2020. године</t>
  </si>
  <si>
    <t>04 Број: 450.1-92/2020-7-169 од 29.10.2020. године</t>
  </si>
  <si>
    <t xml:space="preserve">Дом  здравља „ Бач“, Бач </t>
  </si>
  <si>
    <t>04 број: 450.1-93/2020-169 од 01.09.2020. године</t>
  </si>
  <si>
    <t>Извршавање закљученог Уговора о пружању и финансирању здравствене заштите из обавезног здравственог осигурања, у делу који се односи на остваривање права осигураних лица на инсулинске аналоге на терет средстава обавезног здравственог осигурања, у Дому здравља “Бач” Бач,  за период 01.07-31.12.2019. године и за период 01.01-30.04.2020. године</t>
  </si>
  <si>
    <t>04 бр. 450.1-93/2020-4-169 од 28.09.2020. године</t>
  </si>
  <si>
    <t>04 Број: 450.1-93/2020-7-169 од 03.12.2020. године</t>
  </si>
  <si>
    <t>04 Број: 450.1-93/2020-10-169 од 04.12.2020. године</t>
  </si>
  <si>
    <t xml:space="preserve">Дом здравља “Др Младен Стојановић” Бачка Паланка </t>
  </si>
  <si>
    <t>04 број: 450.1-94/2020-169 од 01.09.2020. године</t>
  </si>
  <si>
    <t xml:space="preserve">Извршавање закљученог Уговора о пружању и финансирању здравствене заштите из обавезног здравственог осигурања, у делу који се односи на остваривање права осигураних лица на инсулинске аналоге на терет средстава обавезног здравственог осигурања, у Дому здравља “Др Младен Стојановић” Бачка Паланка, за период 01.07-31.12.2019. године и за период 01.01-30.04.2020. године.
</t>
  </si>
  <si>
    <t>04 бр. 450.1-94/2020-4-169 од 16.12.2020. године</t>
  </si>
  <si>
    <t>04 Број: 450.1-94/2020-6-169 од 28.12.2020. године</t>
  </si>
  <si>
    <t>04 Број: 450.1-94/2020-10-169 од 04.01.2021. године</t>
  </si>
  <si>
    <t xml:space="preserve">Дом  здравља „Бачки Петровац“, Бачки Петровац </t>
  </si>
  <si>
    <t>04 број: 450.1-95/2020-169 од 01.09.2020. године</t>
  </si>
  <si>
    <t>Извршавање закљученог Уговора о пружању и финансирању здравствене заштите из обавезног здравственог осигурања, у делу који се односи на остваривање права осигураних лица на инсулинске аналоге на терет средстава обавезног здравственог осигурања, у Дому здравља „Бачки Петровац”, Бачки Петровац,  за период 01.01-30.04.2020. године.</t>
  </si>
  <si>
    <t>04 Број: 450.1-95/2020-4-169 од 24.09.2020. године</t>
  </si>
  <si>
    <t>04 Број: 450.1-95/2020-8-169 од 08.10.2020. године</t>
  </si>
  <si>
    <t xml:space="preserve">Дом здравља „Нови Сад“ Нови Сад </t>
  </si>
  <si>
    <t>04 број: 450.1-96/2020-169 од 08.09.2020. године</t>
  </si>
  <si>
    <t>Извршавање закљученог Уговора о пружању и финансирању здравствене заштите из обавезног здравственог осигурања, у делу који се односи на остваривање права осигураних лица на инсулинске аналоге на терет средстава обавезног здравственог осигурања, у Дому здравља “Нови Сад”, Нови Сад,  за период 01.07-31.12.2019. године и за период 01.01-30.04.2020. године</t>
  </si>
  <si>
    <t>04 број: 450.1-96/2020-4-169 од 16.12.2020. године</t>
  </si>
  <si>
    <t>04 Број: 450.1-96/2020-6-169 од 28.12.2020. године</t>
  </si>
  <si>
    <t>04 Број: 450.1-96/20,21-11-169 од 05.01.2021. године</t>
  </si>
  <si>
    <t xml:space="preserve">Дом  здравља „ Др Душан Савић - Дода“, Беочин </t>
  </si>
  <si>
    <t>04 број: 450.1-97/2020-169 од 08.09.2020. године</t>
  </si>
  <si>
    <t>Извршавање закљученог Уговора о пружању и финансирању здравствене заштите из обавезног здравственог осигурања, у делу који се односи на остваривање права осигураних лица на инсулинске аналоге на терет средстава обавезног здравственог осигурања, у Дому здравља „Др Душан Савић-Дода”, Беочин,  за период 01.07-31.12.2019. године и за период 01.01-30.04.2020. године</t>
  </si>
  <si>
    <t>04 Број: 450.1-97/2020-3-169 од 24.09.2020. године</t>
  </si>
  <si>
    <t>04 Број: 450.1-97/2020-8-169 од 08.10.2020. године</t>
  </si>
  <si>
    <t>04 број: 450.1-100/20-169 од 10.09.2020. године</t>
  </si>
  <si>
    <t>Исправност спровођења Уговора о пружању и финансирању здравствене заштите из обавезног здравственог осигурања за 2020. годину, у делу који се односи на извештавање по дијагностички сродним групама у Клиничком центру Војводине, Нови Сад - подаци из електронске фактуре за период 01.07-31.07.2020. године.</t>
  </si>
  <si>
    <t>04 Број: 450.1-100/2020-3-169 од 21.09.2020. године</t>
  </si>
  <si>
    <t xml:space="preserve">Дом здравља “Тител” Тител </t>
  </si>
  <si>
    <t>04 број: 450.1-101/2020-169 од 14.09.2020. године</t>
  </si>
  <si>
    <t>Извршавање закљученог Уговора о пружању и финансирању здравствене заштите из обавезног здравственог осигурања, у делу који се односи на остваривање права осигураних лица на инсулинске аналоге на терет средстава обавезног здравственог осигурања, у Дому здравља “Тител” Тител,  за период 01.07-31.12.2019. године.</t>
  </si>
  <si>
    <t>04 Број: 450.1-101/2020-4-169 од 24.09.2020. године</t>
  </si>
  <si>
    <t>04 Број: 450.1-101/2020-8-169 од 08.10.2020. године</t>
  </si>
  <si>
    <t>04 број: 450.1-102/2020-169 од 15.09.2020.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</si>
  <si>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у Институту за онкологију Војводине, Сремска Каменица – подаци из електронске фактуре за период 01.07.-31.07.2020. године.</t>
  </si>
  <si>
    <t xml:space="preserve">04 Број: 450.1-102/2020-3-169 од 21.09.2020 . године            </t>
  </si>
  <si>
    <t>Институт за плућне болести  Војводине, Сремска Каменица</t>
  </si>
  <si>
    <t>04 број: 450.1-103/2020-169 од 18.09.2020.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</si>
  <si>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у Институту за плућне болести Војводине, Сремска Каменица – подаци из електронске фактуре за период 01.07.-31.07.2020. године.</t>
  </si>
  <si>
    <t xml:space="preserve">04 Број: 450.1-103/2020-4-169 од 28.09.2020. године            </t>
  </si>
  <si>
    <t xml:space="preserve">Институт за кардиоваскуларне болести Војводине, Сремска Каменица  </t>
  </si>
  <si>
    <r>
      <t xml:space="preserve">04 број: 450.1-104/2020-169 од </t>
    </r>
    <r>
      <rPr>
        <sz val="8"/>
        <color rgb="FF003300"/>
        <rFont val="Arial"/>
        <family val="2"/>
      </rPr>
      <t>22.09.2020. године</t>
    </r>
  </si>
  <si>
    <r>
      <t xml:space="preserve">Извршавање закљученог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</t>
    </r>
    <r>
      <rPr>
        <sz val="8"/>
        <color rgb="FF003300"/>
        <rFont val="Arial"/>
        <family val="2"/>
      </rPr>
      <t>у Институту за кардиоваскуларне болести Војводине, Сремска Каменица</t>
    </r>
    <r>
      <rPr>
        <sz val="8"/>
        <color rgb="FF000000"/>
        <rFont val="Arial"/>
        <family val="2"/>
      </rPr>
      <t>-подаци из електронске фактуре за период  01.07-31.07.2020. године.</t>
    </r>
  </si>
  <si>
    <r>
      <t>04 Број: 450.1-104/2020-3-169 од 28.09.2020.</t>
    </r>
    <r>
      <rPr>
        <sz val="8"/>
        <color rgb="FFFF0000"/>
        <rFont val="Arial"/>
        <family val="2"/>
      </rPr>
      <t xml:space="preserve"> </t>
    </r>
    <r>
      <rPr>
        <sz val="8"/>
        <color rgb="FF000000"/>
        <rFont val="Arial"/>
        <family val="2"/>
      </rPr>
      <t>године</t>
    </r>
  </si>
  <si>
    <t>Дом здравља “Нови Сад” Нови Сад</t>
  </si>
  <si>
    <t>04 број: 450.1-107/2020-169 од 24.09.2020. године</t>
  </si>
  <si>
    <t>04 Број: 450.1-107/2020-5-169 од 02.11.2020. године</t>
  </si>
  <si>
    <t>04 број: 450-107/2020-8-169 од 20.11.2020. године</t>
  </si>
  <si>
    <t>04 Број: 450.1-107/2020-11-169 од 23.11.2020. године</t>
  </si>
  <si>
    <t xml:space="preserve">Завод за хитну медицинску помоћ Нови Сад, Нови Сад  </t>
  </si>
  <si>
    <t>04 број: 450.1-108/2020-169 од 24.09.2020. године</t>
  </si>
  <si>
    <t>04 Број: 450.1-108/2020-5-169 од 19.11.2020. године</t>
  </si>
  <si>
    <t>04 Број: 450.1-108/2020-8-169 од 20.11.2020. године</t>
  </si>
  <si>
    <t>04 број: 450.1-109/2020-169 од 24.09.2020. године</t>
  </si>
  <si>
    <t>Извршавање закљученог Уговора о пружању и финансирању здравствене заштите из обавезног здравственог осигурања за 2020. годину, у делу који се односи на наменско коришћење финансијских средстава обавезног здравственог осигурања за плате по преносу средстава за други део августа 2020. године</t>
  </si>
  <si>
    <t>04 Број: 450.1-109/2020-5-169 од 19.11.2020. године</t>
  </si>
  <si>
    <t>04 Број: 450.1-109/2020-8-169 од 20.11.2020. године</t>
  </si>
  <si>
    <t>04 број: 450.1-110/2020-169 од 24.09.2020. године</t>
  </si>
  <si>
    <t>04 број: 450-110/2020-5-169 од 06.11.2020. године</t>
  </si>
  <si>
    <t>04 Број: 450.1-110/2020-8-169 од 25.11.2020. године</t>
  </si>
  <si>
    <t>04 Број: 450.1-110/2020-11-169 од 27.11.2020. године</t>
  </si>
  <si>
    <t>04 број: 450.1-118/2020-169 од 06.10.2020.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</si>
  <si>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 за 2020. годину, у делу који се односи на извештавање по дијагностички сродним групама у Клиничком центру Војводине, Нови Сад - подаци из електронске фактуре за период 01.08-31.08.2020. године</t>
  </si>
  <si>
    <t>04 Број: 450.1-118/2020-4-169 од 15.10.2020. године</t>
  </si>
  <si>
    <t xml:space="preserve">Завод за здравствену заштиту радника Нови Сад, Нови Сад  </t>
  </si>
  <si>
    <t>04 број: 450.1-119/2020-169 од 06.10.2020. године</t>
  </si>
  <si>
    <t>04 Број: 450.1-119/2020-4-169 од 20.11.2020. године</t>
  </si>
  <si>
    <t>04 Број: 450.1-119/2020-7-169 од 01.12.2020. године</t>
  </si>
  <si>
    <t>Дому здравља „Др Ђорђе Бастић“, Србобран</t>
  </si>
  <si>
    <t>04 број: 450.1-120/2020-169 од 06.10.2020. године</t>
  </si>
  <si>
    <t>04 Број: 450.1-120/2020-5-169 од 04.12.2020. године</t>
  </si>
  <si>
    <t>04 Број: 450.1-120/2020-8-169 од 04.12.2020. године</t>
  </si>
  <si>
    <t>04 број: 450.1-121/2020-169 од 06.10.2020. године</t>
  </si>
  <si>
    <t>04 Број: 450.1-121/2020-7-169 од  20.11.2020. године</t>
  </si>
  <si>
    <t>04 Број: 450.1-121/2020-10-169 од 01.12.2020. године</t>
  </si>
  <si>
    <t>Дом здравља „Др Ђорђе Бастић“, Србобран</t>
  </si>
  <si>
    <t>04 број: 450.1-122/2020-169 од 06.10.2020. године</t>
  </si>
  <si>
    <t>04 Број: 450.1-122/2020-5-169 од 04.12.2020. године</t>
  </si>
  <si>
    <t>04 Број: 450.1-122/2020-8-169 од 04.12.2020. године</t>
  </si>
  <si>
    <t>04 број: 450.1-123/2020-169 од 08.10.2020.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</si>
  <si>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у Институту за онкологију Војводине, Сремска Каменица – подаци из електронске фактуре за период 01.08.-31.08.2020. године.</t>
  </si>
  <si>
    <r>
      <t xml:space="preserve">  04 Број: 450.1-123/2020-3-169 од 15.10.2020.        године   </t>
    </r>
    <r>
      <rPr>
        <b/>
        <sz val="8"/>
        <rFont val="Arial"/>
        <family val="2"/>
      </rPr>
      <t xml:space="preserve">         </t>
    </r>
  </si>
  <si>
    <t>04 број: 450.1-124/2020-169 од 08.10.2020. године</t>
  </si>
  <si>
    <t>04 Број: 450.1-124/2020-5-169 од 27.10.2020. године</t>
  </si>
  <si>
    <t>04 Број: 450.1-124/2020-5-169 од 19.11.2020. године</t>
  </si>
  <si>
    <t>04 Број: 450.1-124/2020-10-169 од 19.11.2020. године</t>
  </si>
  <si>
    <t>Дом здравља "Др Ђорђе Бастић” Србобран</t>
  </si>
  <si>
    <t>04 број: 450.1-125/2020-169 од 09.10.2020. године</t>
  </si>
  <si>
    <t>Извршавање закљученог Уговора о пружању и финансирању здравствене заштите из обавезног здравственог осигурања за 2020. годину, у делу који се односи на остваривање права осигураних лица на стоматолошку здравствену заштиту у Дому здравља “Др Ђорђе Бастић” Србобран, у периоду од 01.01-30.09.2020. године.</t>
  </si>
  <si>
    <t>04 број: 450.1-125/20-4-169 од 04.11.2020. године</t>
  </si>
  <si>
    <t>04 Број: 450.1-125/2020-6-169 од 03.12.2020. године</t>
  </si>
  <si>
    <t>04 Број: 450.1-125/2020-10-169 од 04.12.2020. године</t>
  </si>
  <si>
    <t xml:space="preserve">Клиника за стоматологију Војводине, Нови Сад  </t>
  </si>
  <si>
    <t>04 број: 450.1-126/2020-169 од 09.10.2020. године</t>
  </si>
  <si>
    <t>Извршавање закљученог Уговора о пружању и финансирању здравствене заштите из обавезног здравственог осигурања за 2020. годину, у делу који се односи на наменско коришћење финансијских средстава обавезног здравственог осигурања за плате по преносу средстава за други део августа 2020. године.</t>
  </si>
  <si>
    <t>04 Број: 450.1-126/2020-5-169 од 23.11.2020. године</t>
  </si>
  <si>
    <t>04 Број: 450.1-126/2020-8-169 од 24.11.2020. године</t>
  </si>
  <si>
    <t xml:space="preserve">Институт за здравствену заштиту деце и омладине Војводине, Нови Сад </t>
  </si>
  <si>
    <t>04 број: 450.1-130/2020-169 од 12.10.2020. године</t>
  </si>
  <si>
    <t>04 Број: 450.1-130/2020-4-169 од 04.12.2020. године</t>
  </si>
  <si>
    <t>04 Број: 450.1-130/2020-7-169 од 07.12.2020. године</t>
  </si>
  <si>
    <t>Институт за здравствену заштиту деце и омладине Војводине, Нови Сад</t>
  </si>
  <si>
    <t>04 број: 450.1-131/2020-169 од 12.10.2020. године</t>
  </si>
  <si>
    <t>04 Број: 450.1-131/2020-4-169 од 09.12.2020. године</t>
  </si>
  <si>
    <t>04 Број: 450.1-131/2020-7-169 од 10.12.2020. године</t>
  </si>
  <si>
    <t>Заводу за здравствену заштиту студената, Нови Сад</t>
  </si>
  <si>
    <t>04 број: 450.1-135/2020-169 од 15.10.2020. године</t>
  </si>
  <si>
    <t>04 Број: 450.1-135/2020-5-169 од 23.11.2020. године</t>
  </si>
  <si>
    <t>04 Број: 450.1-135/2020-8-169 од 24.11.2020. године</t>
  </si>
  <si>
    <t>04 број: 450.1-136/2020-169 од 19.11.2020. године</t>
  </si>
  <si>
    <t>Остваривање права на здравствену заштиту у делу који се односи на обезбеђивање заштитне опреме која се користи у лечењу оболелих од инфекције Covid-19 – попис заштитне опреме на дан 20.11.2020. године, у Клиничком центру Војводине, Нови Сад.</t>
  </si>
  <si>
    <r>
      <t>04 Број: 450.1-136/20-3-169 од 23.11.2020. године</t>
    </r>
    <r>
      <rPr>
        <b/>
        <sz val="8"/>
        <rFont val="Arial"/>
        <family val="2"/>
      </rPr>
      <t xml:space="preserve">        </t>
    </r>
  </si>
  <si>
    <t>04 Број: 450.1-136/20-7-169 од 27.11.2020. године</t>
  </si>
  <si>
    <t>Институт за кардиоваскуларне болести Војводине, Сремска Каменица</t>
  </si>
  <si>
    <t>04 број: 450.1-137/2020-169 од 24.11.2020. године</t>
  </si>
  <si>
    <t xml:space="preserve"> 04 број: 450-137/2020-5-169 од 18.12.2020. године </t>
  </si>
  <si>
    <t>04 Број: 450.1-137/2020-7-169 од 24.12.2020. године</t>
  </si>
  <si>
    <t>04 Број: 450.1-137/2020-10-169 од 24.12.2020. године</t>
  </si>
  <si>
    <t>04 број: 450.1-138/2020-169 од 24.11.2020. године</t>
  </si>
  <si>
    <t>04 Број: 450.1-138/20,21-5-169 од 13.01.2021. године</t>
  </si>
  <si>
    <t>04 Број: 450.1-138/20,21-8-169 од 14.01.2021. године</t>
  </si>
  <si>
    <t>04 број: 450.1-139/2020-169 од 04.12.2020. године</t>
  </si>
  <si>
    <t>04 Број: 450.1-139/2020-5-169 од 30.12.2020. године</t>
  </si>
  <si>
    <t>04 Број: 450.1-139/2020-8-169 од 30.12.2020. године</t>
  </si>
  <si>
    <t>Институт за јавно здравље Војводине, Нови Сад</t>
  </si>
  <si>
    <t>04 број: 450.1-140/2020-169 од 08.12.2020. године</t>
  </si>
  <si>
    <t>Наменско коришћење средстава за награде запосленима који су ангажовани на спровођењу мера и активности везаних за заштиту здравља становништва Републике Србије, односно лечења и спечавања ширења епидемије болести  COVID-19 изазване вирусом SARS-CoV-2.</t>
  </si>
  <si>
    <t>04 Број: 450.1-140/2020-5-169 од 11.12.2020. године</t>
  </si>
  <si>
    <t>04 Број: 450.1-140/2020-8-169 од 15.12.2020. године</t>
  </si>
  <si>
    <t>04 Број: 450.1-140/2020-12-169 од 17.12.2020. године</t>
  </si>
  <si>
    <t>*Записник о извршеној контроли у Институту за јавно здравље Војводине, Нови Сад, 04 Број: 450.1-140/2020-8-169 од 15.12.2020. године са предлогом мера : сторнирање требованих средстава за стимулације запослених у складу са дописима Министарства здравља и РФЗО, у износу од 11.142.304,76 динара (напомена је да су средства била пренете од стране Дирекције Филијали, али не и од стране Филијале здравственој установи).</t>
  </si>
  <si>
    <t>04 број: 450.1-142/2020-169 од 14.12.2020. године</t>
  </si>
  <si>
    <t>04 Број: 450.1-142/2020-5-169 од 29.12.2020. године</t>
  </si>
  <si>
    <t>04 Број: 450.1-142/2020-8-169 од 29.12.2020. године</t>
  </si>
  <si>
    <t>ФИЛИЈАЛА ЗА СРЕМСКИ ОКРУГ - СРЕМСКА МИТРОВИЦА</t>
  </si>
  <si>
    <t>Општа болница Сремска Митровица</t>
  </si>
  <si>
    <t>Број: 01 450-2/20-170 од 03.01.2020. године</t>
  </si>
  <si>
    <t>Спровођење Уговора о пружању и финансирању здр. заштите из обавезног здр. осигурања, у делу који се односи на Дијагностички сродне групе</t>
  </si>
  <si>
    <t>01 број: 450-2/20-170-1 од 13.01.2020. године</t>
  </si>
  <si>
    <t>Дом здравља ''Др Драган Фундук'' Пећинци</t>
  </si>
  <si>
    <t>Број: 01 450-215/20-170 од 05.03.2020. године</t>
  </si>
  <si>
    <t>Наменско коришћење финансијских средстава обавезног здравственог осигурања за плате, за период 01.01.-29.02.2020.</t>
  </si>
  <si>
    <t>05 број: 450-215/20-170-1 од 11.05.2020. године</t>
  </si>
  <si>
    <t>01 број: 450.1-3/2020-170 од 13.05.2020. године</t>
  </si>
  <si>
    <t>Број: 01 450-218/20-170 од 10.03.2020. године</t>
  </si>
  <si>
    <t>01 број: 450-218/20-170-1 од 17.03.2020. године</t>
  </si>
  <si>
    <t>01 Број: 450-273/20-170 од 15.05.2020. године</t>
  </si>
  <si>
    <t>Спровођење Уговора о пружању и финансирању здр. заштите из обавезног здр. осигурања, у делу који се односи на Дијагностички сродне групе, за период 01.02.-29.02.2020.</t>
  </si>
  <si>
    <t>01 број: 450-273/20-170-1 од 19.05.2020. године</t>
  </si>
  <si>
    <t>01 Број: 450-290/20-170 од 19.05.2020. године</t>
  </si>
  <si>
    <t>Спровођење Уговора о пружању и финансирању здр. заштите из обавезног здр. осигурања, у делу који се односи на Дијагностички сродне групе, за период 01.03.-31.03.2020.</t>
  </si>
  <si>
    <t>01 број: 450-290/20-170-1 од 22.05.2020. године</t>
  </si>
  <si>
    <t>01 Број: 450-293/20-170 од 21.05.2020. године</t>
  </si>
  <si>
    <t>Исправност спровођења Уговора о пружању и финансирању здр. заштите из обавезног здр. осигурања, у делу који се односи напоказатеље квалитета извршених здравствених услуга, за период 01.01.-31.03.2020.</t>
  </si>
  <si>
    <t>01 број: 450-293/20-170-1 од 26.05.2020. године</t>
  </si>
  <si>
    <t>01 број: 450-378/20-170 од 23.06.2020. године</t>
  </si>
  <si>
    <t>Наменско коришћење финансијских средстава обавезног здравственог осигурања за плате, по преносу средстава од 16.06.2020. године.</t>
  </si>
  <si>
    <t>01 број: 450-378-2/20-170 од 15.07.2020. године</t>
  </si>
  <si>
    <t>01 број: 450.1-5/2020-170 од 24.07.2020. године</t>
  </si>
  <si>
    <t>Дом здравља ''Шид'' Шид</t>
  </si>
  <si>
    <t>01 број:450-386/20-170 од 26.06.2020. године</t>
  </si>
  <si>
    <t>05 број: 450-386-2/20-170 од 15.07.2020. године</t>
  </si>
  <si>
    <t>01 број: 450.1-8/2020-170 од 24.07.2020. године</t>
  </si>
  <si>
    <t>01 број:450-395/20-170 од 02.07.2020. године</t>
  </si>
  <si>
    <t>05 број: 450-395-2/20-170 од 15.07.2020. године</t>
  </si>
  <si>
    <t>01 број: 450.1-6/2020-170 од 24.07.2020. године</t>
  </si>
  <si>
    <t>Дом здравља ''Рума'' Рума</t>
  </si>
  <si>
    <t>01 број:450-396/20-170 од 02.07.2020. године</t>
  </si>
  <si>
    <t>05 број: 450-396-2/20-170 од 17.07.2020. године</t>
  </si>
  <si>
    <t>01 број: 450.1-7/2020-170 од 24.07.2020. године</t>
  </si>
  <si>
    <t>Дом здравља ''Ириг'' Ириг</t>
  </si>
  <si>
    <t>01 број:450-438/20-170 од 16.07.2020. године</t>
  </si>
  <si>
    <t>05 број: 450-438-1/20-170 од 30.07.2020. године</t>
  </si>
  <si>
    <t>01 број: 450.1-11/2020-170 од 24.08.2020. године</t>
  </si>
  <si>
    <t>Дом здравља ''Др Милорад Мика Павловић'' Инђија</t>
  </si>
  <si>
    <t>01 број:450-437/20-170 од 16.07.2020. године</t>
  </si>
  <si>
    <t>05 број: 450-437-1/20-170 од 29.07.2020. године</t>
  </si>
  <si>
    <t>01 број: 450.1-10/2020-170 од 24.08.2020. године</t>
  </si>
  <si>
    <t>Дом здравља ''Др Јован Јовановић Змај'' Стара Пазова</t>
  </si>
  <si>
    <t>01 број:450-439/20-170 од 16.07.2020. године</t>
  </si>
  <si>
    <t>05 број: 450-439-1/20-170 од 03.08.2020. године</t>
  </si>
  <si>
    <t>01 број: 450.1-12/2020-170 од 24.08.2020. године</t>
  </si>
  <si>
    <t>Дом здравља Сремска Митровица</t>
  </si>
  <si>
    <t>01 број:450-471/20-170 од 28.07.2020. године</t>
  </si>
  <si>
    <t>05 број: 450-471-1/20-170 од 17.08.2020. године</t>
  </si>
  <si>
    <t>01 број: 450.1-13/2020-170 од 25.08.2020. године</t>
  </si>
  <si>
    <t>01 Број: 450-559/20-170 од 24.08.2020. године</t>
  </si>
  <si>
    <t>Спровођење Уговора о пружању и финансирању здр. заштите из обавезног здр. осигурања, у делу који се односи на Дијагностички сродне групе, за период 01.04.-30.04.2020.</t>
  </si>
  <si>
    <t>01 број: 450-559/20-170-1 од 26.08.2020. године</t>
  </si>
  <si>
    <t>01 Број: 450-560/20-170 од 24.08.2020. године</t>
  </si>
  <si>
    <t>Спровођење Уговора о пружању и финансирању здр. заштите из обавезног здр. осигурања, у делу који се односи на Дијагностички сродне групе, за период 01.05.-31.05.2020.</t>
  </si>
  <si>
    <t>01 број: 450-560/20-170-1 од 26.08.2020. године</t>
  </si>
  <si>
    <t>01 Број: 450-561/20-170 од 24.08.2020. године</t>
  </si>
  <si>
    <t>Спровођење Уговора о пружању и финансирању здр. заштите из обавезног здр. осигурања, у делу који се односи на Дијагностички сродне групе, за период 01.06.-30.06.2020.</t>
  </si>
  <si>
    <t>01 број: 450-561/20-170-1 од 26.08.2020. године</t>
  </si>
  <si>
    <t>01 Број: 450-562/20-170 од 24.08.2020. године</t>
  </si>
  <si>
    <t>Исправност спровођења Уговора о пружању и финансирању здр. заштите из обавезног здр. осигурања, у делу који се односи на показатеље квалитета извршених здравствених услуга, за период 01.04.-30.06.2020.</t>
  </si>
  <si>
    <t>01 број: 450-562/20-170-1 од 26.08.2020. године</t>
  </si>
  <si>
    <t>Број:01  450-611/20-170 од 07.09.2020. године</t>
  </si>
  <si>
    <t>Спровођење Уговора о пружању и финансирању здр. заштите из обавезног здр. осигурања, у делу који се односи на Дијагностички сродне групе, за период 01.07.-31.07.2020.</t>
  </si>
  <si>
    <t>05 број: 450-611/20-170-1 од 10.09.2020. године</t>
  </si>
  <si>
    <t>ДЗ ''Др Драган Фундук'' Пећинци</t>
  </si>
  <si>
    <t>01 број: 450-647/20-170 од 22.09.2020.</t>
  </si>
  <si>
    <t>Наменско коришћење финансијских средстава обавезног здравственог осигурања за плате, за период 01.08.-31.08.2020. године.</t>
  </si>
  <si>
    <t>05 број: 450-647-1/20-170 од 05.10.2020. године</t>
  </si>
  <si>
    <t>01 број: 450.1-16/2020-170 од 26.10.2020. године</t>
  </si>
  <si>
    <t>ДЗ ''Рума'' Рума</t>
  </si>
  <si>
    <t>01 број: 450-648/20-170 од 22.09.2020.</t>
  </si>
  <si>
    <t>05 број: 450-648-2/20-170 од 16.10.2020. године</t>
  </si>
  <si>
    <t>01 број: 450.1-17/2020-170 од 26.10.2020. године</t>
  </si>
  <si>
    <t>ДЗ ''Шид'' Шид</t>
  </si>
  <si>
    <t>01 број: 450-649/20-170 од 22.09.2020.</t>
  </si>
  <si>
    <t>01 број: 450-649-2/20-170 од 13.10.2020. године</t>
  </si>
  <si>
    <t>01 број: 450.1-18/2020-170 од 26.10.2020. године</t>
  </si>
  <si>
    <t>ОБ Сремска Митровица</t>
  </si>
  <si>
    <t>01 број: 450-650/20-170 од 22.09.2020.</t>
  </si>
  <si>
    <t>01 број: 450-650/20-170-1 од 14.10.2020. године</t>
  </si>
  <si>
    <t>01 број: 450.1-19/2020-170 од 26.10.2020. године</t>
  </si>
  <si>
    <t>01 Број: 450-696/20-170 од 02.10.2020. године</t>
  </si>
  <si>
    <t>Спровођење Уговора о пружању и финансирању здр. заштите из обавезног здр. осигурања, у делу који се односи на Дијагностички сродне групе, за период 01.08.-31.08.2020.</t>
  </si>
  <si>
    <t>05 број: 450-696/20-170-1 од 12.10.2020. године</t>
  </si>
  <si>
    <t>ДЗ ''Ириг'' Ириг</t>
  </si>
  <si>
    <t>01 број: 450-750/20-170 од 16.10.2020.</t>
  </si>
  <si>
    <t>05 број: 450-750-2/20-170 од 03.11.2020. године</t>
  </si>
  <si>
    <t>01 број: 450.1-21/2020-170 од 10.12.2020. године</t>
  </si>
  <si>
    <t>ДЗ ''Др Јован Јовановић Змај'' Стара Пазова</t>
  </si>
  <si>
    <t>01 број: 450-749/20-170 од 16.10.2020.</t>
  </si>
  <si>
    <t>05 број: 450-749-2/20-170 од 03.11.2020. године</t>
  </si>
  <si>
    <t>01 број: 450.1-20/2020-170 од 10.12.2020. године</t>
  </si>
  <si>
    <t>ДЗ ''Сремска Митровица'' Сремска Митровица</t>
  </si>
  <si>
    <t>01 број: 450-751/20-170 од 16.10.2020.</t>
  </si>
  <si>
    <t>05 број: 450-751-2/20-170 од 10.12.2020. године</t>
  </si>
  <si>
    <t>01 број: 450.1-23/2020-170 од 10.12.2020. године</t>
  </si>
  <si>
    <t>ДЗ ''Др Милорад Мика Павловић'' Инђија</t>
  </si>
  <si>
    <t>01 број: 450-748/20-170 од 16.10.2020.</t>
  </si>
  <si>
    <t>05 број: 450-748-2/20-170 од 08.12.2020. године</t>
  </si>
  <si>
    <t>01 број: 450.1-22/2020-170 од 10.12.2020. године</t>
  </si>
  <si>
    <t>Завод за јавно здравље Сремска Митровица</t>
  </si>
  <si>
    <t>01 број: 450-909/20-170 од 07.12.2020.</t>
  </si>
  <si>
    <t>Наменско коришћење исплаћених и требованих средстава за награде запосленима, за период 01.03.-30.11.2020. године.</t>
  </si>
  <si>
    <t>05 број: 450-909-1/20-170 од 15.12.2020. године</t>
  </si>
  <si>
    <t>01 број: 450.1-24/2020-170 од 28.12.2020. године</t>
  </si>
  <si>
    <t>ФИЛИЈАЛА ЗА МАЧВАНСКИ ОКРУГ - ШАБАЦ</t>
  </si>
  <si>
    <t>1</t>
  </si>
  <si>
    <t>Дом здравља “Др Миленко Марин” Лозница</t>
  </si>
  <si>
    <t xml:space="preserve">(05) 450.1-6/2019       од 03.01.2020.                године                                      </t>
  </si>
  <si>
    <t>Наменско коришћење средстава обавезног здравственог осигурања за санитетски и медицински потрошни материјал у складу са Уговором о пружању и финансирању здравствене заштите из обавезног осигурања за 2019. годину – контрола наменског коришћења средстава за санитетски и медицински потрошни материјал (КПП 064) пренетих Здравственој установи дана 26.12.2019. године.</t>
  </si>
  <si>
    <t>(05) 450.1-6/2019-2 од 13.01.2020. године</t>
  </si>
  <si>
    <t xml:space="preserve">  (05) 450.1-6/2019-4 од             16.01.2020. године                                     </t>
  </si>
  <si>
    <t>2</t>
  </si>
  <si>
    <t>Општа болница Шабац</t>
  </si>
  <si>
    <t>(05)450.1-1/2020 од 08.01.2020.године</t>
  </si>
  <si>
    <t>Предмет контроле је исправност шифрирања по Дијагностичким сродним групама, у складу са Уговором о пружању и финансирању здравствене заштите из обавезног здравственог осигурања за 2019. годину, за период од 01.12.2019. до 31.12.2019.године.</t>
  </si>
  <si>
    <t>(05)450.1-1/2020-2 од 21.01.2020.године.</t>
  </si>
  <si>
    <t>3</t>
  </si>
  <si>
    <t>Општа болница Лозница</t>
  </si>
  <si>
    <t>(05)450.1-2/2020 од 14.01.2020.године</t>
  </si>
  <si>
    <t>(05)450.1-2/2020-2 од 24.01.2020.године.</t>
  </si>
  <si>
    <t>4</t>
  </si>
  <si>
    <t>Дом здравља Богатић</t>
  </si>
  <si>
    <t xml:space="preserve">(05) 450.1-5/2020       од 12.03.2020.                године                                           </t>
  </si>
  <si>
    <t>Наменско коришћење средстава обавезног здравственог осигурања за санитетски и медицински потрошни материјал у складу са Уговором о пружању и финансирању здравствене заштите из обавезног осигурања за 2020. годину – контрола наменског коришћења средстава за санитетски и медицински потрошни материјал (КПП 064) пренетих Здравственој установи дана 13.02.2020. године.</t>
  </si>
  <si>
    <t>(05) 450.1-5/2020-3 од 03.04.2020. године</t>
  </si>
  <si>
    <t>(05) 450.1-5/2020-5 од 23.04.2020. године</t>
  </si>
  <si>
    <t>5</t>
  </si>
  <si>
    <t>(05)450.1-6/2020 од 15.05.2020.године.</t>
  </si>
  <si>
    <t>Предмет контроле је исправност шифрирања по Дијагностичким сродним групама, у складу са Уговором о пружању и финансирању здравствене заштите из обавезног здравственог осигурања за 2020. годину, за период од 01.01.2020. до 31.01.2020.године.</t>
  </si>
  <si>
    <t>(05)450.1-6/2020-3 од 29.05.2020.године.</t>
  </si>
  <si>
    <t>6</t>
  </si>
  <si>
    <t>(05)450.1-7/2020 од 15.05.2020.године.</t>
  </si>
  <si>
    <t>Предмет контроле је исправност шифрирања по Дијагностичким сродним групама, у складу са Уговором о пружању и финансирању здравствене заштите из обавезног здравственог осигурања за 2020. годину, за период од 01.02.2020. до 29.02.2020.године.</t>
  </si>
  <si>
    <t>(05)450.1-7/2020-2 од 03.06.2020.године.</t>
  </si>
  <si>
    <t>7</t>
  </si>
  <si>
    <t>(05)450.1-8/2020 од 15.05.2020.године.</t>
  </si>
  <si>
    <t>Предмет контроле је исправност шифрирања по Дијагностичким сродним групама, у складу са Уговором о пружању и финансирању здравствене заштите из обавезног здравственог осигурања за 2020. годину, за период од 01.03.2020. до 31.03.2020.године.</t>
  </si>
  <si>
    <t>(05)450.1-8/2020-2 од 03.06.2020.године.</t>
  </si>
  <si>
    <t>8</t>
  </si>
  <si>
    <t>(05)450.1-9/2020 од 15.05.2020.године.</t>
  </si>
  <si>
    <t>Предмет контроле је исправност спровођења  Уговора о пружању и финансирању здравствене заштите из обавезног здравственог осигурања за 2020. годину, у делу који се односи на показатеље квалитета за период од 01.01.2020. до 31.03.2020.године.</t>
  </si>
  <si>
    <t>(05)450.1-9/2020-2 од 03.06.2020.године.</t>
  </si>
  <si>
    <t>9</t>
  </si>
  <si>
    <t>(05)450.1-10/2020 од 15.05.2020.године.</t>
  </si>
  <si>
    <t>(05)450.1-10/2020-3 од 03.06.2020.године.</t>
  </si>
  <si>
    <t>10</t>
  </si>
  <si>
    <t>(05)450.1-11/2020 од 15.05.2020.године.</t>
  </si>
  <si>
    <t>(05)450.1-11/2020-2 од 03.06.2020.године.</t>
  </si>
  <si>
    <t>11</t>
  </si>
  <si>
    <t>(05)450.1-12/2020 од 19.05.2020.године.</t>
  </si>
  <si>
    <t>(05)450.1-12/2020-2 од 03.06.2020.године.</t>
  </si>
  <si>
    <t>12</t>
  </si>
  <si>
    <t>(05)450.1-13/2020 од 19.05.2020.године.</t>
  </si>
  <si>
    <t>(05)450.1-13/2020-2 од 03.06.2020.године.</t>
  </si>
  <si>
    <t>13</t>
  </si>
  <si>
    <t>Дом здравља Владимирци</t>
  </si>
  <si>
    <t>(05) 450.1-14/2020-3 од 11.06.2020. године</t>
  </si>
  <si>
    <t>Наменско коришћење средстава обавезног здравственог осигурања за санитетски и медицински потрошни материјал у складу са Уговором о пружању и финансирању здравствене заштите из обавезног осигурања за 2020. годину – контрола наменског коришћења средстава за санитетски и медицински потрошни материјал (КПП 064) пренетих Здравственој установи дана 21.05.2020. године.</t>
  </si>
  <si>
    <t>(05) 450.1-14/2020-3    од 16.06.2020. године</t>
  </si>
  <si>
    <t>(05) 450.1-14/2020-171/5 од 16.07.2020. године</t>
  </si>
  <si>
    <t>14</t>
  </si>
  <si>
    <t>Дом здравља „Др Драга Љочић“ Шабац</t>
  </si>
  <si>
    <t>(05) 450.1-15/2020 од 15.06.2020. године</t>
  </si>
  <si>
    <r>
      <t>Наменско коришћење средстава обавезног здравственог осигурања за плате уговорених радника</t>
    </r>
    <r>
      <rPr>
        <sz val="8"/>
        <color rgb="FFD9D9D9"/>
        <rFont val="Arial"/>
        <family val="2"/>
      </rPr>
      <t xml:space="preserve"> </t>
    </r>
    <r>
      <rPr>
        <sz val="8"/>
        <color rgb="FF000000"/>
        <rFont val="Arial"/>
        <family val="2"/>
      </rPr>
      <t>и исправност фактурисања пружених услуга у Служби хитне медицинске помоћи, у складу са Уговором о пружању и финансирању здравствене заштите из обавезног здравственог осигурања за 2020. годину у периоду 01.01.-31.05.2020. године.</t>
    </r>
  </si>
  <si>
    <t>(05) 450.1-15/2020-171/3 од 19.06.2020. године</t>
  </si>
  <si>
    <t>(05) 450.1-15/2020-171/5 од 16.07.2020. године</t>
  </si>
  <si>
    <t>15</t>
  </si>
  <si>
    <t>Општа болница “Др Лаза К. Лазаревић“ Шабац</t>
  </si>
  <si>
    <t>(05) 450.1-16/2020 од 22.06.2020. године</t>
  </si>
  <si>
    <t>Наменско коришћење финансијских средстава обавезног здравственог осигурања за плате по последњем извршеном преносу средстава од 16.06.2020. године, у складу са Уговором о пружању и финснирању здравствене заштите из обавезног здравственог осигурања за 2020. годину.</t>
  </si>
  <si>
    <t>(05) 450.1-16/2020-2 од 25.06.2020. године</t>
  </si>
  <si>
    <t>(05) 450.1-16/2020-171/5 од 16.07.2020. године</t>
  </si>
  <si>
    <t>16</t>
  </si>
  <si>
    <t>(05) 450.1-17/2020 од 23.06.2020. године</t>
  </si>
  <si>
    <t>Наменско коришћење финансијских средстава обавезног здравственог осигурања за плате уговорених радника и исправност фактурисања пружених услуга у Служби хитне медицинске помоћи, у складу са Уговором о пружању и финансирању здравствене заштите из обавезног здравственог осигурања за 2020. годину у периоду 01.01.-31.05.2020. године.</t>
  </si>
  <si>
    <t>(05) 450.1 – 17/2020-2 од 26.06.2020. године</t>
  </si>
  <si>
    <t>(05) 450.1-17/2020-171/4 од 23.07.2020. године</t>
  </si>
  <si>
    <t>(05) 450.1-17/2020-171/6 од 21.08.2020. године</t>
  </si>
  <si>
    <t>17</t>
  </si>
  <si>
    <t>(05) 450.1-18/2020 од 08.07.2020. године</t>
  </si>
  <si>
    <t>Наменско коришћење финансијских средстава обавезног здравственог осигурања за плате по последњем извршеном преносу средстава од 16.06.2020. године, у складу са Уговором о пружању и финансирању здравствене заштите из обавезног здравственог осигурања за 2020. годину.</t>
  </si>
  <si>
    <t>(05) 450.1-18/2020-171/3 од 31.07.2020. године</t>
  </si>
  <si>
    <t>(05) 450.1-18/2020-171/5 од 04.09.2020. године</t>
  </si>
  <si>
    <t>18</t>
  </si>
  <si>
    <t xml:space="preserve">(05) 450.1-19/2020 од 08.07.2020. године  </t>
  </si>
  <si>
    <t>(05) 450.1-19/2020-171/3 од 27.07.2020. године</t>
  </si>
  <si>
    <t>(05) 450.1-19/2020-171/5 од 04.09.2020. године</t>
  </si>
  <si>
    <t>19</t>
  </si>
  <si>
    <t>(05) 450.1-20/2020 од 08.07.2020. године</t>
  </si>
  <si>
    <t>(05) 450.1-20/2020-171/3 од 20.07.2020. године</t>
  </si>
  <si>
    <t>(05) 450.1-20/2020-171/5 од 04.09.2020. године</t>
  </si>
  <si>
    <t>20</t>
  </si>
  <si>
    <t>(05) 450.1-21/2020 од 20.07.2020. године</t>
  </si>
  <si>
    <t>(05) 450.1-21/2020-171/3 од 03.08.2020. године</t>
  </si>
  <si>
    <t>(05) 450.1-21/2020-171/5 од 25.09.2020. године</t>
  </si>
  <si>
    <t>21</t>
  </si>
  <si>
    <t>Дом здравља „Др Даринка Лукић“ Коцељева</t>
  </si>
  <si>
    <t xml:space="preserve">(05) 450.1-22/2020 од 20.07.2020. године </t>
  </si>
  <si>
    <t>(05) 450.1-22/2020-171/3 од 27.07.2020. године</t>
  </si>
  <si>
    <t>(05) 450.1-22/2020-171/5 од 25.09.2020. године</t>
  </si>
  <si>
    <t>22</t>
  </si>
  <si>
    <t xml:space="preserve">(05) 450.1-23/2020 од 27.07.2020. године </t>
  </si>
  <si>
    <t>(05) 450.1-23/2020-171/3 од 07.08.2020. године</t>
  </si>
  <si>
    <t>(05) 450.1-23/2020-171/5 од 25.09.2020. године</t>
  </si>
  <si>
    <t>23</t>
  </si>
  <si>
    <t>Дом здравља Мали Зворник</t>
  </si>
  <si>
    <t>(05) 450.1-24/2020 од 27.07.2020. године</t>
  </si>
  <si>
    <t>(05) 450.1-24/2020-171/3 од 03.08.2020. године</t>
  </si>
  <si>
    <t>(05) 450.1-24/2020-171/5 од 25.09.2020. године</t>
  </si>
  <si>
    <t>24</t>
  </si>
  <si>
    <t>Дом здравља Крупањ са стационаром</t>
  </si>
  <si>
    <t>(05) 450.1-25/2020 од 05.08.2020. године</t>
  </si>
  <si>
    <t>(05) 450.1-25/2020-171/3 од 10.08.2020. године</t>
  </si>
  <si>
    <t>(05) 450.1-25/2020-171/5 од 25.09.2020. године</t>
  </si>
  <si>
    <t>25</t>
  </si>
  <si>
    <t>Дом здравља Љубовија са стационаром</t>
  </si>
  <si>
    <t>(05) 450.1-26/2020 од 06.08.2020. године</t>
  </si>
  <si>
    <t>(05) 450.1-26/2020-171/3 од 10.08.2020. године</t>
  </si>
  <si>
    <t>(05) 450.1-26/2020-171/5 од 25.09.2020. године</t>
  </si>
  <si>
    <t>26</t>
  </si>
  <si>
    <t>(05) 450.1-27/2020-171 од 21.08.2020. године</t>
  </si>
  <si>
    <t>Предмет контроле је исправност шифрирања по Дијагностичким сродним групама, у складу са Уговором о пружању и финансирању здравствене заштите из обавезног здравственог осигурања за 2020. годину, за период од 01.04.2020. до 30.04.2020.године.</t>
  </si>
  <si>
    <t>(05) 450.1-27/2020-3 од 09.09.2020. године</t>
  </si>
  <si>
    <t>27</t>
  </si>
  <si>
    <t>(05) 450.1-28/2020-171 од 21.08.2020. године</t>
  </si>
  <si>
    <t>Предмет контроле је исправност шифрирања по Дијагностичким сродним групама, у складу са Уговором о пружању и финансирању здравствене заштите из обавезног здравственог осигурања за 2020. годину, за период од 01.05.2020. до 31.05.2020.године.</t>
  </si>
  <si>
    <t>(05) 450.1-28/2020-2 од 09.09.2020. године</t>
  </si>
  <si>
    <t>28</t>
  </si>
  <si>
    <t>(05) 450.1-29/2020-171 од 21.08.2020. године</t>
  </si>
  <si>
    <t>Предмет контроле је исправност шифрирања по Дијагностичким сродним групама, у складу са Уговором о пружању и финансирању здравствене заштите из обавезног здравственог осигурања за 2020. годину, за период од 01.06.2020. до 30.06.2020.године.</t>
  </si>
  <si>
    <t>(05) 450.1-29/2020-2 од 09.09.2020. године</t>
  </si>
  <si>
    <t>29</t>
  </si>
  <si>
    <t>(05) 450.1-30/2020-171 од 21.08.2020. године</t>
  </si>
  <si>
    <t>Предмет контроле је исправност спровођења  Уговора о пружању и финансирању здравствене заштите из обавезног здравственог осигурања за 2020. годину, у делу који се односи на показатеље квалитета за период од 01.04.2020. до 30.06.2020.године.</t>
  </si>
  <si>
    <t>(05) 450.1-30/2020-2 од 09.09.2020. године</t>
  </si>
  <si>
    <t>30</t>
  </si>
  <si>
    <t>(05) 450.1-31/2020-171 од 21.08.2020. године</t>
  </si>
  <si>
    <t>(05) 450.1-31/2020-3 од 09.09.2020. године</t>
  </si>
  <si>
    <t>31</t>
  </si>
  <si>
    <t>(05) 450.1-32/2020-171 од 21.08.2020. године</t>
  </si>
  <si>
    <t>(05) 450.1-32/2020-2 од 09.09.2020. године</t>
  </si>
  <si>
    <t>32</t>
  </si>
  <si>
    <t>(05) 450.1-33/2020-171 од 21.08.2020. године</t>
  </si>
  <si>
    <t>(05) 450.1-33/2020-2 од 09.09.2020. године</t>
  </si>
  <si>
    <t>33</t>
  </si>
  <si>
    <t>(05) 450.1-34/2020-171 од 21.08.2020. године</t>
  </si>
  <si>
    <t>(05) 450.1-34/2020-2 од 09.09.2020. године</t>
  </si>
  <si>
    <t>34</t>
  </si>
  <si>
    <t>(05) 450.1-35/2020 од 24.08.2020. године</t>
  </si>
  <si>
    <t>Законито остваривање права осигураних лица на инсулинске аналоге на терет средстава обавезног здравственог осигурања за период 01.07.-31.12.2019. године и период 01.01.-30.04.2020. године.</t>
  </si>
  <si>
    <t>(05) 450.1 – 35/2020-3 од 10.09.2020. године</t>
  </si>
  <si>
    <t>(05) 450.1-35/2020-171/5 од 23.10.2020. године</t>
  </si>
  <si>
    <t>(05) 450.1-35/2020-171/6 од 23.10.2020. године</t>
  </si>
  <si>
    <t>35</t>
  </si>
  <si>
    <t>(05) 450.1-36/2020-171 од 14.09.2020. године</t>
  </si>
  <si>
    <t>Предмет контроле је исправност шифрирања по Дијагностичким сродним групама, у складу са Уговором о пружању и финансирању здравствене заштите из обавезног здравственог осигурања за 2020. годину, за период од 01.07.2020. до 31.07.2020.године.</t>
  </si>
  <si>
    <t>(05) 450.1-36/2020-3 од 23.10.2020. године</t>
  </si>
  <si>
    <t>36</t>
  </si>
  <si>
    <t xml:space="preserve">(05) 450.1-38/2020 од 30.09.2020. године </t>
  </si>
  <si>
    <t>Наменско коришћење финансијских средстава обавезног здравственог    осигурања за плате за други део августа - пренос средстава 01.09.2020. године, у складу са Уговором о пружању и финснирању здравствене заштите из обавезног здравственог осигурања за 2020. годину.</t>
  </si>
  <si>
    <t>(05) 450.1-38/2020-171/3 од 19.10.2020. године</t>
  </si>
  <si>
    <t>(05) 450.1-38/2020-171/5 од 30.11.2020. године</t>
  </si>
  <si>
    <t>37</t>
  </si>
  <si>
    <t xml:space="preserve">(05) 450.1-39/2020 171 од 05.10.2020. године </t>
  </si>
  <si>
    <t>Предмет контроле је исправност шифрирања по Дијагностичким сродним групама, у складу са Уговором о пружању и финансирању здравствене заштите из обавезног здравственог осигурања за 2020. годину, за период од 01.08.2020. до 31.08.2020.године.</t>
  </si>
  <si>
    <t>(05) 450.1-39/2020-2 од 23.10.2020. године</t>
  </si>
  <si>
    <t>38</t>
  </si>
  <si>
    <t>(05) 450.1-40/2020 од 08.10.2020. године</t>
  </si>
  <si>
    <t>(05) 450.1-40/2020-171/3 од 22.10.2020. године</t>
  </si>
  <si>
    <t>(05) 450.1-40/2020-171/5 од 08.12.2020. године</t>
  </si>
  <si>
    <t>39</t>
  </si>
  <si>
    <t>(05) 450.1-41/2020 од 12.10.2020. године</t>
  </si>
  <si>
    <t>(05) 450.1-41/2020-2 од 29.10.2020. године</t>
  </si>
  <si>
    <t>40</t>
  </si>
  <si>
    <t>(05) 450.1-42/2020 од 12.10.2020. године</t>
  </si>
  <si>
    <t>(05) 450.1-42/2020-2 од 29.10.2020. године</t>
  </si>
  <si>
    <t>41</t>
  </si>
  <si>
    <t>(05) 450.1-43/2020 од 15.10.2020. године</t>
  </si>
  <si>
    <t>Предмет контроле је исправност шифрирања по Дијагностичким сродним групама, у складу са Уговором о пружању и финансирању здравствене заштите из обавезног здравственог осигурања за 2020. годину, за период од 01.09.2020. до 30.09.2020.године.</t>
  </si>
  <si>
    <t>(05) 450.1-43/2020-4 од 30.10.2020. године</t>
  </si>
  <si>
    <t>42</t>
  </si>
  <si>
    <t>(05) 450.1-44/2020 од 15.10.2020. године</t>
  </si>
  <si>
    <t>Предмет контроле је исправност спровођења  Уговора о пружању и финансирању здравствене заштите из обавезног здравственог осигурања за 2020. годину, у делу који се односи на показатеље квалитета за период од 01.07.2020. до 30.09.2020.године.</t>
  </si>
  <si>
    <t>(05) 450.1-44/2020-2 од 30.10.2020. године</t>
  </si>
  <si>
    <t>43</t>
  </si>
  <si>
    <t xml:space="preserve">(05) 450.1-45/2020  од 20.10.2020. године </t>
  </si>
  <si>
    <t>(05) 450.1-45/2020-3 од 30.10.2020. године</t>
  </si>
  <si>
    <t>44</t>
  </si>
  <si>
    <t xml:space="preserve">(05) 450.1-46/2020  од 20.10.2020. године </t>
  </si>
  <si>
    <t xml:space="preserve">(05) 450.1-46/2020 -2 од 30.10.2020. године </t>
  </si>
  <si>
    <t>45</t>
  </si>
  <si>
    <t>(05) 450.1-47/2020 од 26.10.2020. године</t>
  </si>
  <si>
    <t>(05) 450.1-47/2020-171/2 од 05.11.2020. године</t>
  </si>
  <si>
    <t>(05) 450.1-47/2020-171/4 од 08.12.2020. године</t>
  </si>
  <si>
    <t>46</t>
  </si>
  <si>
    <t>(05) 450.1-48/2020 од 09.11.2020. године</t>
  </si>
  <si>
    <t>(05) 450.1-48/2020-171/2 од 20.11.2020. године</t>
  </si>
  <si>
    <t>(05) 450.1-48/2020-171/4 од 28.12.2020. године</t>
  </si>
  <si>
    <t>47</t>
  </si>
  <si>
    <t>(05) 450.1-49/2020 од 18.11.2020. године</t>
  </si>
  <si>
    <t>(05) 450.1-49/2020-171/2 од 26.11.2020. године</t>
  </si>
  <si>
    <t>(05) 450.1-49/2020-171/4 од 28.12.2020. године</t>
  </si>
  <si>
    <t>48</t>
  </si>
  <si>
    <t>(05) 450.1-50/2020 од 27.11.2020. године</t>
  </si>
  <si>
    <t>(05) 450.1-50/2020-171/2 од 29.12.2020. године</t>
  </si>
  <si>
    <t>(05) 450.1-50/2020-171/4 од 18.01.2021. године</t>
  </si>
  <si>
    <t>49</t>
  </si>
  <si>
    <t>(05) 450.1-53/2020 од 16.12.2020. године</t>
  </si>
  <si>
    <t>(05) 450.1-53/2020-171/2 од 23.12.2020. године</t>
  </si>
  <si>
    <t>(05) 450.1-53/2020-171/4 од 18.01.2021. године</t>
  </si>
  <si>
    <t>50</t>
  </si>
  <si>
    <t>(05) 450.1-54/2020 од 23.12.2020. године</t>
  </si>
  <si>
    <t>(05) 450.1-54/2020-171/2 од 14.01.2021. године</t>
  </si>
  <si>
    <t>51</t>
  </si>
  <si>
    <t>(05) 450.1-55/2020 од 28.12.2020. године</t>
  </si>
  <si>
    <t>(05) 450.1-55/2020-171/3 од 19.01.2021. године</t>
  </si>
  <si>
    <t>52</t>
  </si>
  <si>
    <t>(05) 450.1-56/2020 од 31.12.2020. године</t>
  </si>
  <si>
    <t>(05) 450.1-56/2020-171/3 од 21.01.2021. године</t>
  </si>
  <si>
    <t>ФИЛИЈАЛА ЗА КОЛУБАРСКИ ОКРУГ - ВАЉЕВО</t>
  </si>
  <si>
    <t>ДЗ Уб</t>
  </si>
  <si>
    <t>05 број 450-1/20 од 03.01.2020.год.</t>
  </si>
  <si>
    <t>Наменско коришћење средстава по преносу средстава од 26.12.2019.године за санитетски и медицински потрошни материјал (КПП 064)</t>
  </si>
  <si>
    <t>05 број 450-1/20-1 од 22.01.2020.год.</t>
  </si>
  <si>
    <t>05 број 450-1/20-2 од 31.01.2020.год.</t>
  </si>
  <si>
    <t>ОБ Ваљево</t>
  </si>
  <si>
    <t>05 број 450-20/20 од 10.01.2020.год.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</si>
  <si>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Дијагностичке сродне групе за период 01.12.-31.12.2019.год.</t>
  </si>
  <si>
    <t>05 број 450-20/20-1 од 21.01.2020.год.</t>
  </si>
  <si>
    <t>ДЗ Ваљево</t>
  </si>
  <si>
    <t>05 број 450.1-4/2020 од 05.03.2020.год.</t>
  </si>
  <si>
    <t>Примена инструкције у вези са испоруком заштитне личне опреме 04 број 450-1599 од 02.03.2020.год.</t>
  </si>
  <si>
    <t>05 број 450.1-4/2020-1 од 12.03.2020.год.</t>
  </si>
  <si>
    <t>05 број 450.1-4/2020-2 од 08.04.2020.год.</t>
  </si>
  <si>
    <t>05 број 450.1-5/2020 од 09.03.2020.год.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</si>
  <si>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Дијагностичке сродне групе за период 01.01.-31.01.2020.год.</t>
  </si>
  <si>
    <t>05 број 450.1-5/2020-1 од 14.05.2020.год</t>
  </si>
  <si>
    <t>05 број 450.1-8/2020 од 15.05.2020.год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</si>
  <si>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Дијагностичке сродне групе за период 01.02.-29.02.2020.год.</t>
  </si>
  <si>
    <t>05 број 450.1-8/2020 од 20.05.2020.год</t>
  </si>
  <si>
    <t>05 број 450.1-7/2020 од 15.05.2020.год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</si>
  <si>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Дијагностичке сродне групе за период 01.03.-31.03.2020.г.</t>
  </si>
  <si>
    <t>05 број 450.1-7/2020 од 22.05.2020.год</t>
  </si>
  <si>
    <t>05 број 450.1-6/2020 од 15.05.2020.год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</si>
  <si>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контролу квалитета за период 01.01.-31.03.2020.г.</t>
  </si>
  <si>
    <t>05 број 450.1-6/2020-1 од 22.05.2020.год</t>
  </si>
  <si>
    <t>ДЗ Љиг</t>
  </si>
  <si>
    <t>05 број 450.1-9/20 од 02.06.2020</t>
  </si>
  <si>
    <t>Наменско трошење финансијских средстава обавезног здравственог осигурања по свим наменама из Уговора о пружању и финансирању здравствене заштите из обавезног здравственог осигурања за 2020.годину у периоду 01.01.-30.04.2020.године</t>
  </si>
  <si>
    <t>05 број 450.1-9/20-1 од 04.08.2020.</t>
  </si>
  <si>
    <t>05 број 450.1-9/20-2 од 06.08.2020.</t>
  </si>
  <si>
    <t>05 број 450-402/20 од 19.06.2020.</t>
  </si>
  <si>
    <t>Наменско трошење финансијских средстава обавезног здравственог осигурања за плате по преносу средстава од 16.06.2020.год</t>
  </si>
  <si>
    <t>05 број 450-402/20-1 од 13.07.2020.</t>
  </si>
  <si>
    <t>05 број 450-402/20-2 од 14.07.2020.</t>
  </si>
  <si>
    <t>ДЗ Лајковац</t>
  </si>
  <si>
    <t>05 број 450.1-10/20 од 22.06.2020</t>
  </si>
  <si>
    <t>05 број 450.1-10/20-1 од 15.07.2020</t>
  </si>
  <si>
    <t>05 број 450.1-10/20-2 од 16.07.2020</t>
  </si>
  <si>
    <t>05 број 450.1-10/20-3 од 17.07.2020</t>
  </si>
  <si>
    <t>ДЗ Мионица</t>
  </si>
  <si>
    <t>05 број 450.1-12/20 од 23.06.2020.</t>
  </si>
  <si>
    <t>05 број 450.1-12/20-1 од 03.07.2020.</t>
  </si>
  <si>
    <t>05 број 450.1-12/20-2 од 20.07.2020.</t>
  </si>
  <si>
    <t>05 број 450.1-12/20-3 од 24.07.2020.</t>
  </si>
  <si>
    <t>05 број 450.1-11/20 од 23.06.2020</t>
  </si>
  <si>
    <t>05 број 450.1-11/20 од 13.07.2020</t>
  </si>
  <si>
    <t>05 број 450.1-11/20-1 од 14.07.2020</t>
  </si>
  <si>
    <t>05 број 450.1-13/20 од 24.06.2020</t>
  </si>
  <si>
    <t>05 број 450.1-13/20-1 од 27.07.2020</t>
  </si>
  <si>
    <t>05 број 450.1-13/20-2 од 28.07.2020</t>
  </si>
  <si>
    <t>05 број 450.1-14/20 од 25.06.2020</t>
  </si>
  <si>
    <t>05 број 450.1-14/20 од 14.07.2020</t>
  </si>
  <si>
    <t>05 број 450.1-14/20-1 од 14.07.2020</t>
  </si>
  <si>
    <t>ДЗ Осечина</t>
  </si>
  <si>
    <t>05 број 450.1-15/20 од 30.06.2020</t>
  </si>
  <si>
    <t>05 број 450.1-15/20-1 од 09.07.2020</t>
  </si>
  <si>
    <t>05 број 450.1-15/20-1 од 14.07.2020</t>
  </si>
  <si>
    <t>05 број 450.1-15/20-2 од 16.07.2020</t>
  </si>
  <si>
    <t>05 број 450.1-16/20/2 од 21.08.2020.год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</si>
  <si>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Дијагностичке сродне групе за период 01.04.-30.04.2020.г.</t>
  </si>
  <si>
    <t>05 број 450.1-16/20/2-1 од 27.08.2020.год</t>
  </si>
  <si>
    <t>05 број 450.1-16/20/1 од 21.08.2020.год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</si>
  <si>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Дијагностичке сродне групе за период 01.05.-31.05.2020.г.</t>
  </si>
  <si>
    <t>05 број 450.1-16/20/1-1 од 27.08.2020.год</t>
  </si>
  <si>
    <t>05 број 450.1-16/20 од 21.08.2020.год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</si>
  <si>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Дијагностичке сродне групе за период 01.06.-30.0.2020.г.</t>
  </si>
  <si>
    <t>05 број 450.1-16/20-1 од 21.08.2020.год</t>
  </si>
  <si>
    <t>05 број 450.1-16/20/3 од 21.08.2020.год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</si>
  <si>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контролу квалитета за период 01.04.-30.06.2020.г.</t>
  </si>
  <si>
    <t>05 број 450.1-16/20/3-1 од 27.08.2020.год</t>
  </si>
  <si>
    <t>05 број 450.1-17/20 од 22.09.2020.год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</si>
  <si>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Дијагностичке сродне групе за период 01.06.-30.06.2020.г.</t>
  </si>
  <si>
    <t>05 број 450.1-17/20-1 од 02.10.2020.год</t>
  </si>
  <si>
    <t>05 број 450.1-18/20 од 25.09.2020</t>
  </si>
  <si>
    <t>Наменско трошење финансијских средстава обавезног здравственог осигурања за плате по преносу средстава за други део августа</t>
  </si>
  <si>
    <t>05 број 450.1-18/20-1 од 04.12.2020</t>
  </si>
  <si>
    <t>05 број 450.1-18/20-2 од 04.12.2020</t>
  </si>
  <si>
    <t>05 број 450.1-19/20 од 25.09.2020</t>
  </si>
  <si>
    <t>05 број 450.1-19/20-1 од 02.11.2020</t>
  </si>
  <si>
    <t>05 број 450.1-19/20-2 од 05.11.2020</t>
  </si>
  <si>
    <t>05 број 450.1-20/20 од 25.09.2020</t>
  </si>
  <si>
    <t>05 број 450.1-20/20-1 од 28.12.2020</t>
  </si>
  <si>
    <t>05 број 450.1-20/20-2 од 31.12.2020.</t>
  </si>
  <si>
    <t>05 број 450.1-21/20 од 25.09.2020</t>
  </si>
  <si>
    <t>05 број 450.1-22/20 од 01.10.2020</t>
  </si>
  <si>
    <t>05 број 450.1-22/20-1 од 21.10.2020</t>
  </si>
  <si>
    <t>05 број 450.1-22/20-2 од 22.10.2020</t>
  </si>
  <si>
    <t>05 број 450.1-23/20 од 01.10.2020</t>
  </si>
  <si>
    <t>05 број 450.1-23/20-1 од 21.10.2020</t>
  </si>
  <si>
    <t>05 број 450.1-23/20-2 од 22.10.2020</t>
  </si>
  <si>
    <t>05 број 450.1-24/20 од 01.10.2020</t>
  </si>
  <si>
    <t>05 број 450.1-24/20-1 од 28.12.2020</t>
  </si>
  <si>
    <t>05 број 450.1-24/20-2 од 31.12.2020</t>
  </si>
  <si>
    <t>ЗЗЈЗ Ваљево</t>
  </si>
  <si>
    <t>05 број 450.1-25/20 од 08.12.2020</t>
  </si>
  <si>
    <t>Наменско коришћење финансијских средстава за награде запослених</t>
  </si>
  <si>
    <t>05 број 450.1-25/20-1 од 14.12.2020</t>
  </si>
  <si>
    <t>05 број 450.1-25/20-2 од 16.12.2020</t>
  </si>
  <si>
    <t>05 број 450.1-25/20-3 од 31.12.2020</t>
  </si>
  <si>
    <t>ФИЛИЈАЛА ЗА ПОДУНАВСКИ ОКРУГ - СМЕДЕРЕВО</t>
  </si>
  <si>
    <t>ОБ „Свети Лука“ Смедерево</t>
  </si>
  <si>
    <t>05 број:450-112/2020 од 06.01.2020.</t>
  </si>
  <si>
    <t>Наменско трошење средстава обавезног здравственог осигурања за санитетски и медицински потрошни материјал и уградни материјал у ортопедији по преносу средстава од 26.12.2019.године</t>
  </si>
  <si>
    <t>05 број:450-112/2020-2 од 16.01.2020.</t>
  </si>
  <si>
    <t>05 број:450-112/2020-3 од 30.01.2020.</t>
  </si>
  <si>
    <t>ОБ "Свети Лука" Смедерево</t>
  </si>
  <si>
    <t>05 број:450-1098/2020 од 31.01.2020</t>
  </si>
  <si>
    <t>исправност шифрирања по ДСГ-у за период 01.12.-31.12.2019.године.</t>
  </si>
  <si>
    <t>05 број:450-1098/2020-2 од 05.02.2020</t>
  </si>
  <si>
    <t>ОБ "Стефан Високи С.Паланка</t>
  </si>
  <si>
    <t>05 број:450-1097/2020 од 31.01.2020</t>
  </si>
  <si>
    <t>05 број:450-1097/2020-2 од 05.02.2020</t>
  </si>
  <si>
    <t>05 број:450-2370/2020 од 04.03.2020</t>
  </si>
  <si>
    <t>исправност шифрирања по ДСГ-у за период 01.01.-31.01.2020.године.</t>
  </si>
  <si>
    <t>05 број:450-2370/2020 од 09.03.2020</t>
  </si>
  <si>
    <t>05 број:450-2371/2020 од 04.03.2020</t>
  </si>
  <si>
    <t>05 број:450-2371/2020 од 09.03.2020</t>
  </si>
  <si>
    <t>05 број:450-4957/2020 од 15.05.2020</t>
  </si>
  <si>
    <t>исправност шифрирања по ДСГ-у за период 01.02.-29.02.2020.године.</t>
  </si>
  <si>
    <t>05 број:450-4957/2020-3 од 21.05.2020</t>
  </si>
  <si>
    <t>05 број:450-4958/2020 од 15.05.2020</t>
  </si>
  <si>
    <t>05 број:450-4958/2020-2 од 19.05.2020</t>
  </si>
  <si>
    <t>05 број:450-4959/2020 од 15.05.2020</t>
  </si>
  <si>
    <t>исправност шифрирања по ДСГ-у за период 01.03.-31.03.2020.године.</t>
  </si>
  <si>
    <t>05 број:450-4959/2020-2 од 21.05.2020</t>
  </si>
  <si>
    <t>05 број:450-4960/2020 од 15.05.2020</t>
  </si>
  <si>
    <t>05 број:450-4960/2020-3 од 19.05.2020</t>
  </si>
  <si>
    <t>05 број:450-4962/2020 од 15.05.2020</t>
  </si>
  <si>
    <t>исправност спровођења уговора о пружању и финансирању здравствене заштите из обавезног здравственог осигурања  у делу који се односи на показатеље квалитета извршених здравствених услуга за период 01.01.-31.03.2020.године.</t>
  </si>
  <si>
    <t>05 број:450-4962/2020-3 од 22.05.2020</t>
  </si>
  <si>
    <t>05 број:450-4963/2020 од 15.05.2020</t>
  </si>
  <si>
    <t>05 број:450-4963/2020-3 од 20.05.2020</t>
  </si>
  <si>
    <t>ДЗ Смедеревска Паланка</t>
  </si>
  <si>
    <t xml:space="preserve"> 05 Број: 450-6181/2020 od 15.06.2020.</t>
  </si>
  <si>
    <t>исправност прописивања медицинско техничких помагала која се издају преко апотеке на терет средстава обавезног здравственог осигурања у периоду 01.01.-31.03.2020.године.</t>
  </si>
  <si>
    <t xml:space="preserve"> 05 Број: 450-6181/2020-2 od 24.06.2020.</t>
  </si>
  <si>
    <t xml:space="preserve"> 05 Број: 450-6181/2020-3 od 12.08.2020.</t>
  </si>
  <si>
    <t>ОБ Смедерево</t>
  </si>
  <si>
    <t xml:space="preserve"> 05 Број: 450-6623/2020 od 25.06.2020.</t>
  </si>
  <si>
    <t>наменско коришћење финансијских средстава обавезног здравственог осигурања за плате по последњем преносу средстава од 16.06.2020.године</t>
  </si>
  <si>
    <t xml:space="preserve"> 05 Број: 450-6623/2020-4 од 07.07.2020.</t>
  </si>
  <si>
    <t xml:space="preserve"> 05 Број: 450-6623/2020-6 од 12.08.2020.</t>
  </si>
  <si>
    <t xml:space="preserve"> 05 Број: 450-6494/2020 od 22.06.2020.</t>
  </si>
  <si>
    <t xml:space="preserve"> 05 Број: 450-6494/2020-3 od 29.06.2020.</t>
  </si>
  <si>
    <t xml:space="preserve"> 05 Број: 450-6494/2020-4 oд 12.08.2020.</t>
  </si>
  <si>
    <t>ДЗ Велика Плана</t>
  </si>
  <si>
    <t xml:space="preserve"> 05 Број: 450-6739/2020 od 29.06.2020.</t>
  </si>
  <si>
    <t xml:space="preserve"> 05 Број: 450-6739/2020-3 oд 03.07.2020.</t>
  </si>
  <si>
    <t xml:space="preserve"> 05 Број: 450-6739/2020-4 oд 10.07.2020.</t>
  </si>
  <si>
    <t xml:space="preserve"> 05 Број: 450-6739/2020-5 oд 12.08.2020.</t>
  </si>
  <si>
    <t>ОБ Смедеревска Паланка</t>
  </si>
  <si>
    <t xml:space="preserve"> 05 Број: 450-6714/2020 od 29.06.2020.</t>
  </si>
  <si>
    <t xml:space="preserve"> 05 Број: 450-6714/2020-4 oд 06.07.2020.</t>
  </si>
  <si>
    <t xml:space="preserve"> 05 Број: 450-6714/2020-6 oд 12.08.2020.</t>
  </si>
  <si>
    <t>ДЗ Смедерево</t>
  </si>
  <si>
    <t xml:space="preserve"> 05 Број: 450-5953/2020 od 10.06.2020.</t>
  </si>
  <si>
    <t>наменско трошење средстава за лекове, санитетски и медицински потрошни материјал и средстава за материјалне и остале трошкове по Уговору о пружању и финансирању здравствене заштите из обавезног здравственог осигурања за период 01.01.-31.05.2020.године</t>
  </si>
  <si>
    <t xml:space="preserve"> 05 Број: 450-5953/2020-2 od 18.06.2020.</t>
  </si>
  <si>
    <t xml:space="preserve"> 05 Број: 450-5953/2020-3 od 16.07.2020.</t>
  </si>
  <si>
    <t xml:space="preserve"> 05 Број: 450-5953/2020-6 od 12.08.2020.</t>
  </si>
  <si>
    <t xml:space="preserve"> 05 Број: 450-7064/2020 od 06.07.2020.</t>
  </si>
  <si>
    <t xml:space="preserve"> 05 Број: 450-7064/2020-4 od 14.07.2020.</t>
  </si>
  <si>
    <t xml:space="preserve"> 05 Број: 450-7064/2020-5 od 23.07.2020.</t>
  </si>
  <si>
    <t xml:space="preserve"> 05 Број: 450-7064/2020-7 od 12.08.2020.</t>
  </si>
  <si>
    <t>ОБ "Стефан Високи" Смедеревска Паланка</t>
  </si>
  <si>
    <t>05 број:450-8992/2020 од 21.08.2020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</si>
  <si>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исправност шифрирања по ДСГ-у за период  01.04.-30.06.2020.године.</t>
  </si>
  <si>
    <t>05 број:450-8992/2020-2 од 28.08.2020</t>
  </si>
  <si>
    <t>05 број:450-8993/2020 од 21.08.2020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</si>
  <si>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 за период 01.04.-30.06.2020.године.</t>
  </si>
  <si>
    <t>05 број:450-8993/2020-2 од 28.08.2020</t>
  </si>
  <si>
    <t>ОБ "Свети Лука " Смедерево</t>
  </si>
  <si>
    <t>05 број:450-8996/2020 од 21.08.2020</t>
  </si>
  <si>
    <t>05 број:450-8996/2020-2 од 28.08.2020</t>
  </si>
  <si>
    <t>05 број:450-8997/2020 од 21.08.2020</t>
  </si>
  <si>
    <t>05 број:450-8997/2020-2 од 28.08.2020</t>
  </si>
  <si>
    <t>05 број:450-9704/2020 од 10.09.2020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</si>
  <si>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исправност шифрирања по ДСГ-у за период  01.07.-31.07.2020.године.</t>
  </si>
  <si>
    <t>05 број:450-9704/2020-2 од 17.09.2020</t>
  </si>
  <si>
    <t>05 број:450-9703/2020 од 10.09.2020</t>
  </si>
  <si>
    <t>05 број:450-9703/2020-2 од 22.09.2020</t>
  </si>
  <si>
    <t>Дом здравља Смедеревска Паланка</t>
  </si>
  <si>
    <t>05 број:450-10259/2020 од 24.09.2020</t>
  </si>
  <si>
    <t>наменско коришћење финансијских средстава обавезног здравственог осигурања за плате по преносу средстава за други део августа 2020.године</t>
  </si>
  <si>
    <t>05 број:450-10259/2020-4 од 06.10.2020</t>
  </si>
  <si>
    <t>05 број:450-10259/2020-6 од 22.10.2020</t>
  </si>
  <si>
    <t>05 број:450-9943/2020 од 16.09.2020</t>
  </si>
  <si>
    <t>исправност фактурисања материјала за дијализу и лекова за дијализу за период 01.01.-30.06.2020</t>
  </si>
  <si>
    <t>05 број:450-9943/2020-3 од 25.09.2020</t>
  </si>
  <si>
    <t>06 број:450-9943/2020-5 од 16.10.2020</t>
  </si>
  <si>
    <t>05 број:450-9943/2020-7 од 22.10.2020</t>
  </si>
  <si>
    <t>05 број:450-10342/20 од 28.09.2020</t>
  </si>
  <si>
    <t>05 број:450-10342/20-5 од 06.10.2020</t>
  </si>
  <si>
    <t>05 број:450-10342/20-7од 22.10.2020</t>
  </si>
  <si>
    <t>05 број:450-10672/2020 од 05.10.2020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</si>
  <si>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исправност шифрирања по ДСГ-у за период  01.08.-31.08.2020.године.</t>
  </si>
  <si>
    <t>06 број:450-10672/2020-2 од 12.10.2020</t>
  </si>
  <si>
    <t>05 број:450-10671/2020 од 05.10.2020</t>
  </si>
  <si>
    <t>06 број:450-10671/2020-2 од 08.10.2020</t>
  </si>
  <si>
    <t>05 број:450-10995/20 од 12.10.2020</t>
  </si>
  <si>
    <t>05 број:450-10995/20-4 од 22.10.2020</t>
  </si>
  <si>
    <t>05 број:450-10995/20-6 од 23.10.2020</t>
  </si>
  <si>
    <t>Дом здравља Смедерево</t>
  </si>
  <si>
    <t>05 број: 450-11202/2020 од 15.10.2020</t>
  </si>
  <si>
    <t xml:space="preserve">Закључак 05 бр:450-11202/20-4 од 21.10.2020 и  Закључак 05 бр:450-11202/20-5 од 30.10.2020 </t>
  </si>
  <si>
    <t>05 број: 450-11202/2020-6 од 12.11.2020</t>
  </si>
  <si>
    <t>05 број: 450-11202/2020-7 од 19.11.2020</t>
  </si>
  <si>
    <t>OБ "Свети Лука" Смедерево</t>
  </si>
  <si>
    <t>05 број: 450-11872/2020 од 02.11.2020</t>
  </si>
  <si>
    <t>05 број: 450-11872/2020-4 од 13.11.2020</t>
  </si>
  <si>
    <t>05 број: 450-11872/2020-6 од 19.11.2020</t>
  </si>
  <si>
    <t>ФИЛИЈАЛА ЗА БРАНИЧЕВСКИ ОКРУГ - ПОЖАРЕВАЦ</t>
  </si>
  <si>
    <t xml:space="preserve">Општа болница Пожаревац </t>
  </si>
  <si>
    <t>01број:450.1-19/20 од 03.01.2020.</t>
  </si>
  <si>
    <t xml:space="preserve"> Дијагностички сродне групе за период 01.11.до 30.11.2019.године - исправност шифрирања</t>
  </si>
  <si>
    <t>01број:450.1-19/20-2 од 14.01.2020.</t>
  </si>
  <si>
    <t>Дом здравља Пожаревац</t>
  </si>
  <si>
    <t>01број:450.1-96/20 од 08.01.2020.</t>
  </si>
  <si>
    <t>Наменско трошење средстава за санитетски и медицински потрошни материјал од преноса средстава 26.12.2019.године</t>
  </si>
  <si>
    <t>01број:450.1-96/20-2 од 14.01.2020.</t>
  </si>
  <si>
    <t>01број:450.1-96/20-3 од 16.01.2020.</t>
  </si>
  <si>
    <t>Општа болница Петровац на Млави</t>
  </si>
  <si>
    <t>01број:450.1-138/20 од 09.01.2020.</t>
  </si>
  <si>
    <t>Дијагностички сродне групе за период 01.11. до 30.11.2019. године - исправност шифрирања</t>
  </si>
  <si>
    <t>01број:450.1-138/20-2 од 20.01.2020.</t>
  </si>
  <si>
    <t>01број:450.1-255/20 од 16.01.2020.</t>
  </si>
  <si>
    <t>Дијагностички сродне групе за период 01.12. до 31.12.2019. године - исправност шифрирања</t>
  </si>
  <si>
    <t>01број:450.1-255/20-2 од 27.01.2020.</t>
  </si>
  <si>
    <t>01број:450.1-306/20 од 22.01.2020.</t>
  </si>
  <si>
    <t>01број:450.1-306/20-2 од 03.02.2020.</t>
  </si>
  <si>
    <t>01број:450.1-903/20 од 03.03.2020.</t>
  </si>
  <si>
    <t>Дијагностички сродне групе за период 01.01. до 31.01.2020. године - исправност шифрирања</t>
  </si>
  <si>
    <t>01број:450.1-903/20-2 од 13.03.2020.</t>
  </si>
  <si>
    <t>01број:450.1-1008/20 од 16.03.2020.</t>
  </si>
  <si>
    <t>01број:450.1-1008/20-2 од 30.03.2020.</t>
  </si>
  <si>
    <t>01број:450.1-1275/20 од 07.04.2020.</t>
  </si>
  <si>
    <t>Дијагностички сродне групе за период 01.02. до 29.02.2020. године - исправност шифрирања</t>
  </si>
  <si>
    <t>01број:450.1-1275/20-2 од 28.04.2020.</t>
  </si>
  <si>
    <t>01број:450.1-1302/20 од 10.04.2020.</t>
  </si>
  <si>
    <t>01број:450.1-1302/20-2 од 30.04.2020.</t>
  </si>
  <si>
    <t>01број:450.1-1616/20 од 15.05.2020.</t>
  </si>
  <si>
    <t>Дијагностички сродне групе за период 01.03. до 31.03.2020. године - исправност шифрирања</t>
  </si>
  <si>
    <t>01број:450.1-1616/20-2 од 19.05.2020.</t>
  </si>
  <si>
    <t>01број:450.1-1617/20 од 15.05.2020.</t>
  </si>
  <si>
    <t>01број:450.1-1617/20-2 од 27.05.2020.</t>
  </si>
  <si>
    <t>01број:450.1-1618/20 од 15.05.2020.</t>
  </si>
  <si>
    <t>Дијагностички сродне групе за период 01.01. до 31.03.2020. године - показатељи квалитета</t>
  </si>
  <si>
    <t>01број:450.1-1618/20-2 од 26.05.2020.</t>
  </si>
  <si>
    <t>01број:450.1-1619/20 од 15.05.2020.</t>
  </si>
  <si>
    <t>01број:450.1-1619/20-2 од 26.05.2020.</t>
  </si>
  <si>
    <t>Дом здравља Жагубица</t>
  </si>
  <si>
    <t>01број:450.1-2015/20 од 15.06.2020.</t>
  </si>
  <si>
    <t xml:space="preserve">Наменско коришћење средстава за плате и превоз за период 01.01.до 31.05.2020.године и испитивање навода из представке 01број:072/20 од 03.01.2020.године </t>
  </si>
  <si>
    <t>01број:450.1-2015/20-2 од 26.06.2020.</t>
  </si>
  <si>
    <t>01број:450.1-2015/20-3 од 17.07.2020.</t>
  </si>
  <si>
    <t>01број:450.1-2015/20-4 од 22.07.2020.</t>
  </si>
  <si>
    <t>01број:450.1-2129/20 од 22.06.2020.</t>
  </si>
  <si>
    <t>Наменско коришћење средстава за плате по преносу средстава од 16.06.2020. године</t>
  </si>
  <si>
    <t>01број:450.1-2129/20-2 од 23.06.2020.</t>
  </si>
  <si>
    <t>01број:450.1-2129/20-3 од 08.07.2020.</t>
  </si>
  <si>
    <t>01број:450.1-2157/20 од 22.06.2020.</t>
  </si>
  <si>
    <t>01број:450.1-2157/20-2 од 01.07.2020.</t>
  </si>
  <si>
    <t>01број:450.1-2157/20-3 од 13.07.2020.</t>
  </si>
  <si>
    <t>01број:450.1-2157/20-4 од 17.07.2020.</t>
  </si>
  <si>
    <t>01број:450.1-2187/20 од 23.06.2020.</t>
  </si>
  <si>
    <t>01број:450.1-2187/20-2 од 29.06.2020.</t>
  </si>
  <si>
    <t>01број:450.1-2187/20-3 од 09.07.2020.</t>
  </si>
  <si>
    <t>Дом здравља Велико Градиште</t>
  </si>
  <si>
    <t>01број:450.1-2188/20 од 23.06.2020.</t>
  </si>
  <si>
    <t>01број:450.1-2188/20-2 од 29.06.2020.</t>
  </si>
  <si>
    <t>01број:450.1-2188/20-3 од 06.07.2020.</t>
  </si>
  <si>
    <t>Дом здравља Голубац</t>
  </si>
  <si>
    <t>01број:450.1-2190/20 од 25.06.2020.</t>
  </si>
  <si>
    <t>01број:450.1-2190/20-2 од 30.06.2020.</t>
  </si>
  <si>
    <t>01број:450.1-2190/20-3 од 08.07.2020.</t>
  </si>
  <si>
    <t>Дом здравља Жабари</t>
  </si>
  <si>
    <t>01број:450.1-2268/20 од 30.06.2020.</t>
  </si>
  <si>
    <t>01број:450.1-2268/20-2 од 02.07.2020.</t>
  </si>
  <si>
    <t>01број:450.1-2268/20-3 од 08.07.2020.</t>
  </si>
  <si>
    <t>Дом здравља Мало Црниће</t>
  </si>
  <si>
    <t>01број:450.1-2270/20 од 30.06.2020.</t>
  </si>
  <si>
    <t>01број:450.1-2270/20-2 од 01.07.2020.</t>
  </si>
  <si>
    <t>01број:450.1-2270/20-3 од 08.07.2020.</t>
  </si>
  <si>
    <t>Дом здравља Кучево</t>
  </si>
  <si>
    <t>01број:450.1-2269/20 од 01.07.2020.</t>
  </si>
  <si>
    <t>01број:450.1-2269/20-2 од 01.07.2020.</t>
  </si>
  <si>
    <t>01број:450.1-2269/20-3 од 08.07.2020.</t>
  </si>
  <si>
    <t>Дом здравља Петровац на Млави</t>
  </si>
  <si>
    <t>01број:450.1-2271/20 од 01.07.2020.</t>
  </si>
  <si>
    <t>01број:450.1-2271/20-2 од 03.07.2020.</t>
  </si>
  <si>
    <t>01број:450.1-2271/20-3 од 09.07.2020.</t>
  </si>
  <si>
    <t>01број:450.1-2272/20 од 01.07.2020.</t>
  </si>
  <si>
    <t>01број:450.1-2272/20-2 од 03.07.2020.</t>
  </si>
  <si>
    <t>01број:450.1-2272/20-3 од 09.07.2020.</t>
  </si>
  <si>
    <t>01број:450.1-2891/20 од 20.08.2020.</t>
  </si>
  <si>
    <t>Дијагностички сродне групе за период 01.04. до 30.04.2020. године - исправност шифрирања</t>
  </si>
  <si>
    <t>01број:450.1-2891/20-2 од 31.08.2020.</t>
  </si>
  <si>
    <t>01број:450.1-2892/20 од 20.08.2020.</t>
  </si>
  <si>
    <t>01број:450.1-2892/20-2 од 28.08.2020.</t>
  </si>
  <si>
    <t>01број:450.1-2896/20 од 20.08.2020.</t>
  </si>
  <si>
    <t>Дијагностички сродне групе за период 01.05. до 31.05.2020. године - исправност шифрирања</t>
  </si>
  <si>
    <t>01број:450.1-2896/20-2 од 31.08.2020.</t>
  </si>
  <si>
    <t>01број:450.1-2897/20 од 20.08.2020.</t>
  </si>
  <si>
    <t>01број:450.1-2897/20-2 од 28.08.2020.</t>
  </si>
  <si>
    <t>01број:450.1-2898/20 од 20.08.2020.</t>
  </si>
  <si>
    <t>Дијагностички сродне групе за период 01.06. до 30.06.2020. године - исправност шифрирања</t>
  </si>
  <si>
    <t>01број:450.1-2898/20-2 од 31.08.2020.</t>
  </si>
  <si>
    <t>01број:450.1-2899/20 од 20.08.2020.</t>
  </si>
  <si>
    <t>01број:450.1-2899/20-2 од 28.08.2020.</t>
  </si>
  <si>
    <t>01број:450.1-2900/20 од 20.08.2020.</t>
  </si>
  <si>
    <t>Дијагностички сродне групе за период 01.04. до 30.06.2020. године - показатељи квалитета</t>
  </si>
  <si>
    <t>01број:450.1-2900/20-2 од 31.08.2020.</t>
  </si>
  <si>
    <t>01број:450.1-2901/20 од 20.08.2020.</t>
  </si>
  <si>
    <t>01број:450.1-2901/20-2 од 28.08.2020.</t>
  </si>
  <si>
    <t>01број:450.1-3089/20 од 07.09.2020.</t>
  </si>
  <si>
    <t>Дијагностички сродне групе за период 01.07. до 31.07.2020. године - исправност шифрирања</t>
  </si>
  <si>
    <t>01број:450.1-3089/20-2 од 15.09.2020.</t>
  </si>
  <si>
    <t>01број:450.1-3186/20 од 14.09.2020.</t>
  </si>
  <si>
    <t>01број:450.1-3186/20-2 од 18.09.2020.</t>
  </si>
  <si>
    <t>01број:450.1-3279/20 од 23.09.2020.</t>
  </si>
  <si>
    <t>Наменско коришћење средстава за плате за други део августа 2020. године</t>
  </si>
  <si>
    <t>01број:450.1-3279/20-2 од 29.09.2020.</t>
  </si>
  <si>
    <t>01број:450.1-3279/20-3 од 09.10.2020.</t>
  </si>
  <si>
    <t>01број:450.1-3280/20 од 23.09.2020.</t>
  </si>
  <si>
    <t>01број:450.1-3280/20-2 од 28.09.2020.</t>
  </si>
  <si>
    <t>01број:450.1-3280/20-3 од 07.10.2020.</t>
  </si>
  <si>
    <t>01број:450.1-3281/20 од 23.09.2020.</t>
  </si>
  <si>
    <t>01број:450.1-3281/20-2 од 28.09.2020.</t>
  </si>
  <si>
    <t>01број:450.1-3281/20-3 од 07.10.2020.</t>
  </si>
  <si>
    <t>01број:450.1-3313/20 од 24.09.2020.</t>
  </si>
  <si>
    <t>01број:450.1-3313/20-2 од 29.09.2020.</t>
  </si>
  <si>
    <t>01број:450.1-3313/20-3 од 07.10.2020.</t>
  </si>
  <si>
    <t>01број:450.1-3339/20 од 25.09.2020.</t>
  </si>
  <si>
    <t>01број:450.1-3339/20-2 од 30.09.2020.</t>
  </si>
  <si>
    <t>01број:450.1-3339/20-3 од 09.10.2020.</t>
  </si>
  <si>
    <t>01број:450.1-3340/20-2 од 30.09.2020.</t>
  </si>
  <si>
    <t>01број:450.1-3340/20-3 од 19.10.2020.</t>
  </si>
  <si>
    <t>01број:450.1-3352/20 од 28.09.2020.</t>
  </si>
  <si>
    <t>01број:450.1-3352/20-2 од 06.10.2020.</t>
  </si>
  <si>
    <t>01број:450.1-3352/20-3 од 08.10.2020.</t>
  </si>
  <si>
    <t>01број:450.1-3353/20 од 28.09.2020.</t>
  </si>
  <si>
    <t>01број:450.1-3353/20-2 од 05.10.2020.</t>
  </si>
  <si>
    <t>01број:450.1-3353/20-3 од 08.10.2020.</t>
  </si>
  <si>
    <t>01број:450.1-3391/20 од 30.09.2020.</t>
  </si>
  <si>
    <t>01број:450.1-3391/20-2 од 05.10.2020.</t>
  </si>
  <si>
    <t>01број:450.1-3391/20-3 од 16.10.2020.</t>
  </si>
  <si>
    <t>01број:450.1-3392/20 од 30.09.2020.</t>
  </si>
  <si>
    <t>01број:450.1-3392/20-2 од 06.10.2020.</t>
  </si>
  <si>
    <t>01број:450.1-3392/20-3 од 15.10.2020.</t>
  </si>
  <si>
    <t>01број:450.1-3458/20 од 06.10.2020.</t>
  </si>
  <si>
    <t>Дијагностички сродне групе за период 01.08. до 31.08.2020. године - исправност шифрирања</t>
  </si>
  <si>
    <t>01број:450.1-3458/20-2 од 19.10.2020.</t>
  </si>
  <si>
    <t>01број:450.1-3459/20 од 09.10.2020.</t>
  </si>
  <si>
    <t>01број:450.1-3459/20-2 од 14.10.2020.</t>
  </si>
  <si>
    <t>01број:450.1-3658/20 од 16.10.2020.</t>
  </si>
  <si>
    <t>Дијагностички сродне групе за период 01.09. до 30.09.2020. године - исправност шифрирања</t>
  </si>
  <si>
    <t>01број:450.1-3658/20-2 од 21.10.2020.</t>
  </si>
  <si>
    <t>Завод за јавно здравље Пожаревац</t>
  </si>
  <si>
    <t>01број:450.1-4219/20 од 07.12.2020.</t>
  </si>
  <si>
    <t>Наменско коришћење средстава за награде (новчану помоћ) запосленима ангажованим на заштити становништва и сузбијању болести COVID-19</t>
  </si>
  <si>
    <t>01број:450.1-4219/20-2 од 08.12.2020.</t>
  </si>
  <si>
    <t>01број:450.1-4219/20-3 од 14.12.2020.</t>
  </si>
  <si>
    <t>01број:450.1-4351/20 од 16.12.2020.</t>
  </si>
  <si>
    <t>Наменско коришћење средстава за стимулације запосленима ангажованим на заштити становништва и сузбијању болести COVID-19</t>
  </si>
  <si>
    <t>01број:450.1-4351/20-2 од 17.12.2020.</t>
  </si>
  <si>
    <t>01број:450.1-4351/20-3 од 21.12.2020.</t>
  </si>
  <si>
    <t xml:space="preserve"> ПРЕДЛОЖЕНА МЕРА ДА ФИЛИЈАЛА ОСПОРИ, ОДНОСНО НЕ ПРИХВАТИ ТРЕБОВАЊЕ СРЕДСТАВА ЗА ИСПЛАТУ СТИМУЛАЦИЈА ЗА ПЕРИОД 16.03-31.10.2020.ГОДИНЕ, БУДУЋИ ДА ЈЕ ЗЗЈЗ ВЕЋ ИСПЛАТИО ИСТЕ, ШТО ЈЕ ФИЛИЈАЛА И УЧИНИЛА НА ОСНОВУ ЗАПИСНИКА О ИЗВРШЕНОЈ КОНТРОЛИ</t>
  </si>
  <si>
    <t>ФИЛИЈАЛА ЗА ШУМАДИЈСКИ ОКРУГ - КРАГУЈЕВАЦ</t>
  </si>
  <si>
    <t>Клинички центар Крагујевац</t>
  </si>
  <si>
    <t>05 броj 450-47/20 од 08.01.2020.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</si>
  <si>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 Дијагностички сродним групама за период 01.11. - 30.11.2019. године.</t>
  </si>
  <si>
    <t>05 броj 450-47/20-3 од 03.02.2020. године</t>
  </si>
  <si>
    <t>05 броj 450-48/20 од 08.01.2020.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</si>
  <si>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 за период 01.12.2019. - 31.12.2019. године.</t>
  </si>
  <si>
    <t>05 броj 450-48/20-3 од 03.02.2020. године</t>
  </si>
  <si>
    <t>05 броj 450-51/20 од 08.01.2020. године</t>
  </si>
  <si>
    <t>Предмет контроле је наменско коришћење средстава обавезног здравственог осигурања по преносу средстава од 26.12.2019. године за намену санитетским и медицински потрошни материјал (КПП 085) и пејсмејкере (КПП 081).</t>
  </si>
  <si>
    <t>05 броj 450-51/20-2 од 28.01.2020. године</t>
  </si>
  <si>
    <t>05 броj 450-51/20-3 од 06.03.2020. године</t>
  </si>
  <si>
    <t>Здравствени центар Аранђеловац</t>
  </si>
  <si>
    <t>05 броj 450-49/20 од 17.01.2020.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</si>
  <si>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 за период 01.11.2019. - 30.11.2019. године.</t>
  </si>
  <si>
    <t>05 броj 450-49/20-2 од 05.02.2020. године</t>
  </si>
  <si>
    <t>05 броj 450-50/20 од 17.01.2020. године</t>
  </si>
  <si>
    <t>05 броj 450-50/20-2 од 05.02.2020. године</t>
  </si>
  <si>
    <t>Дом здравља Крагујевац</t>
  </si>
  <si>
    <t>05 броj 450-305/20 од 27.02.2020. године</t>
  </si>
  <si>
    <t>Предмет контроле је наменско коришћење средстава обавезног здравственог осигурања по преносу средстава од 14.02.2020. године за намену санитетски и медицински потрошни материјал (КПП 064)</t>
  </si>
  <si>
    <t>05 броj 450-305/20-2 од 13.05.2020. године</t>
  </si>
  <si>
    <t>05 Број: 450-305/20-3 од 20.05.2020. године</t>
  </si>
  <si>
    <t>05 броj 450-337/20 од 04.03.2020. године</t>
  </si>
  <si>
    <t>Предмет контроле је поступање Клиничког центра Крагујевац по Инструкцији Републичког фонда за здравствено осигурање 04 број 450-1599/20 од 02.03.2020. године, у вези са испоруком заштитне личне опреме.</t>
  </si>
  <si>
    <t>05 броj 450-337/20-3 од 01.06.2020. године</t>
  </si>
  <si>
    <t>05 броj 450-337/20-4 од 08.06.2020. године</t>
  </si>
  <si>
    <t>05 броj 450-363/20 од 09.03.2020.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</si>
  <si>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 за период 01.01.2020. - 31.01.2020. године.</t>
  </si>
  <si>
    <t>05 броj 450-363/20-2 од 02.06.2020. године</t>
  </si>
  <si>
    <t>05 броj 450-364/20 од 09.03.2020. године</t>
  </si>
  <si>
    <t>05 броj 450-364/20-2 од 27.05.2020. године</t>
  </si>
  <si>
    <t>05 броj 450-465/20 од 20.03.2020. године</t>
  </si>
  <si>
    <t>Предмет контроле је стање залиха санитетског и медицинског потрошног материјала у Клиничком центру Крагујевац</t>
  </si>
  <si>
    <t>05 броj 450-465/20-2 од 28.05.2020. године</t>
  </si>
  <si>
    <t>05 броj 450-465/20-3 од 12.06.2020. године</t>
  </si>
  <si>
    <t>05 броj 450-691/20 од 19.05.2020.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</si>
  <si>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 за период 01.02.2020. - 29.02.2020. године.</t>
  </si>
  <si>
    <t>05 броj 450-691/20-2 од 27.05.2020. године</t>
  </si>
  <si>
    <t>05 броj 450-692/20 од 19.05.2020.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</si>
  <si>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 за период 01.03.2020. - 31.03.2020. године.</t>
  </si>
  <si>
    <t>05 броj 450-692/20-2 од 27.05.2020. године</t>
  </si>
  <si>
    <t>05 броj 450-693/20 од 19.05.2020. године</t>
  </si>
  <si>
    <t>05 броj 450-693/20-2 од 02.06.2020. године</t>
  </si>
  <si>
    <t>05 броj 450-694/20 од 19.05.2020. године</t>
  </si>
  <si>
    <t>05 броj 450-694/20-2 од 02.06.2020. године</t>
  </si>
  <si>
    <t>05 броj 450-753/20 од 19.05.2020.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</si>
  <si>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 за период 01.01.2020. - 31.03.2020. године.</t>
  </si>
  <si>
    <t>05 броj 450-753/20-2 од 27.05.2020. године</t>
  </si>
  <si>
    <t>05 броj 450-754/20 од 19.05.2020. године</t>
  </si>
  <si>
    <t>05 броj 450-754/20-2 од 02.06.2020. године</t>
  </si>
  <si>
    <t>05 броj 450-773/20 од 01.06.2020. године</t>
  </si>
  <si>
    <t>Предмет контоле је остваривање права на здравствену заштиту у делу који се односи на обезбеђење заштитне опреме и лекова који се користе у лечењу оболелих од инфекције Covid19-попис заштитне опреме и лекова на дан 01.06.2020. године. Попис предвиђен предметом контроле потребно је извршити у централном магацину/апотеци на дан 01.06.2020. године</t>
  </si>
  <si>
    <t>05 броj 450-773/20-3 од 05.06.2020. године</t>
  </si>
  <si>
    <t>05 броj 450-773/20-4 од 10.07.2020. године</t>
  </si>
  <si>
    <t>Дом здравља „Даница и Коста Шамановић“ Кнић.</t>
  </si>
  <si>
    <t>05 број 450-886/2020 од 24.06.2020. године</t>
  </si>
  <si>
    <t>Предмет контроле је наменско коришћење финансијских средстава обавезног здравственог осигурања за плате по последњем преносу средстава од 16.06.2020. године</t>
  </si>
  <si>
    <t>05 број 450-886/20-2 од 31.07.2020. године</t>
  </si>
  <si>
    <t>05 број 450-886/20-3 од 23.08.2020. године</t>
  </si>
  <si>
    <t>Дом здравља Баточина</t>
  </si>
  <si>
    <t>05 Број: 450-885/20 од 30.06.2020. године</t>
  </si>
  <si>
    <t>05 број 450-885/20-2 од 31.07.2020. године</t>
  </si>
  <si>
    <t>05 број 450-885/20-3 од 29.08.2020. године</t>
  </si>
  <si>
    <t>Дом здравља Лапово</t>
  </si>
  <si>
    <t>05 број 450-887/2020 од 02.07.2020. године</t>
  </si>
  <si>
    <t>05 број 450-887/20-2 од 31.07.2020. године</t>
  </si>
  <si>
    <t>05 број 450-887/20-3 од 01.09.2020. године</t>
  </si>
  <si>
    <t>Дом здравља „Свети Ђорђе“ Топола</t>
  </si>
  <si>
    <t>05 број 450-889/20 од 02.07.2020. године</t>
  </si>
  <si>
    <t>05 број 450-889/20-2 од 07.08.2020. године</t>
  </si>
  <si>
    <t>05 број 450-889/20-3 од 02.09.2020. године</t>
  </si>
  <si>
    <t xml:space="preserve">Дом здравља „Милоје Хаџић – Шуле“ Рача </t>
  </si>
  <si>
    <t>05 Број: 450-888/20 од 06.07.2020. године</t>
  </si>
  <si>
    <t>05 број 450-888/20-2 од 31.07.2020. године</t>
  </si>
  <si>
    <t>05 број 450-888/20-3 од 04.09.2020. године</t>
  </si>
  <si>
    <t>05 број 450-884/2020 од 07.07.2020. године</t>
  </si>
  <si>
    <t>06 број 450-884/20-2 од 07.08.2020. године</t>
  </si>
  <si>
    <t>06 број 450-884/20-3 од 07.09.2020. године</t>
  </si>
  <si>
    <t xml:space="preserve">Заводу за стоматологију Крагујевац </t>
  </si>
  <si>
    <t>05 број 450-892/2020 од 08.07.2020. године</t>
  </si>
  <si>
    <t>05 број 450-892/20-2 од 31.07.2020. године</t>
  </si>
  <si>
    <t>05 број 450-892/2020-3 од 07.09.2020. године</t>
  </si>
  <si>
    <t>Завод за здравствену заштиту радника „Застава“</t>
  </si>
  <si>
    <t>05 број 450-896/2020 од 08.07.2020. године</t>
  </si>
  <si>
    <t>06 број 450-896/20-2 од 21.08.2020. године</t>
  </si>
  <si>
    <t>05 број 450-896/2020-3 од 29.09.2020. године</t>
  </si>
  <si>
    <t>Завод за хитну медицинску помоћ Крагујевац</t>
  </si>
  <si>
    <t>05 број 450-895/2020 од 13.07.2020. године</t>
  </si>
  <si>
    <t>06 број 450-895/20-2 од 21.08.2020. године</t>
  </si>
  <si>
    <t>05 број 450-895/2020-3 од 11.09.2020. године</t>
  </si>
  <si>
    <t>05 број 450-894/2020 од 13.07.2020. године</t>
  </si>
  <si>
    <t>05 број 450-894/20-2 од 13.07.2020. године</t>
  </si>
  <si>
    <t>05 број 450-894/2020-3 од 11.09.2020. године</t>
  </si>
  <si>
    <t>Специјална болница за рехабилитацију „Буковичка бања“ Аранђеловац</t>
  </si>
  <si>
    <t>05 број 450-893/20 од 15.07.2020. године</t>
  </si>
  <si>
    <t>06 број 450-893/20-2 од 07.08.2020. године</t>
  </si>
  <si>
    <t>05 број 450-893/20-3 од 14.09.2020. године</t>
  </si>
  <si>
    <t>05 број 450-890/2020 од 15.07.2020. године</t>
  </si>
  <si>
    <t>06 број 450-890/20-2 од 21.08.2020. године</t>
  </si>
  <si>
    <t>05 број 450-890/2020-3 од 14.09.2020. године</t>
  </si>
  <si>
    <t>Дом здравља Топола</t>
  </si>
  <si>
    <t>05 број 450-1124/20 од 11.08.2020. године</t>
  </si>
  <si>
    <t>Предмет контроле је наменско коришћење финансијских средстава обавезног здравственог осигурања за плате за период 01.01. - 31.05.2020. године.</t>
  </si>
  <si>
    <t>05 број 450-1124/20-2 од 22.09.2020. године</t>
  </si>
  <si>
    <t>05 број 450-1124/20-3 од 14.01.2021. године</t>
  </si>
  <si>
    <t>05 број 450-1154/2020 од 18.08.2020. године</t>
  </si>
  <si>
    <t>Предмет контроле је остваривање права на здравствену заштиту у делу који се односи на обезбеђивање личне заштитне опреме – стање залиха опреме на дан 18.08.2020. године</t>
  </si>
  <si>
    <t>05 број 450-1154/2020-3 од 20.08.2020. године</t>
  </si>
  <si>
    <t>05 број 450-1154/2020-4 од 01.10.2020. године</t>
  </si>
  <si>
    <t>05 број 450-1180/20 од 21.08.2020.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</si>
  <si>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01.04.2020. – 30.04.2020. године.</t>
  </si>
  <si>
    <t>05 број 450-1180/20-2 од 03.09.2020. године</t>
  </si>
  <si>
    <t>05 број 450-1181/20 од 21.08.2020.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</si>
  <si>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01.05.2020. – 31.05.2020. године.</t>
  </si>
  <si>
    <t>05 број 450-1181/20-2 од 03.09.2020. године</t>
  </si>
  <si>
    <t>05 број 450-1182/20 од 21.08.2020.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</si>
  <si>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01.06.2020. – 30.06.2020. године.</t>
  </si>
  <si>
    <t>05 број 450-1182/20-2 од 03.09.2020. године</t>
  </si>
  <si>
    <t>05 број 450-1183/20 од 21.08.2020. године</t>
  </si>
  <si>
    <t>Предмет контроле је 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 за период 01.04.-30.06.2020. године.</t>
  </si>
  <si>
    <t>05 број 450-1183/20-2 од 03.09.2020. године</t>
  </si>
  <si>
    <t>05 број 450-1184/20 од 21.08.2020. године</t>
  </si>
  <si>
    <t>05 број 450-1184/20-2 од 04.09.2020. године</t>
  </si>
  <si>
    <t>05 број 450-1185/2020 од 21.08.2020. године</t>
  </si>
  <si>
    <t>05 број 450-1185/20-2 од 04.09.2020. године</t>
  </si>
  <si>
    <t>05 број 450-1186/20 од 21.08.2020. године</t>
  </si>
  <si>
    <t>05 број 450-1186/20-2 од 04.09.2020. године</t>
  </si>
  <si>
    <t>05 број 450-1187/20 од 21.08.2020. године</t>
  </si>
  <si>
    <t>05 број 450-1187/20-2 од 04.09.2020. године</t>
  </si>
  <si>
    <t>05 Број: 450-1353/20 од 28.09.2020. године</t>
  </si>
  <si>
    <t>Предмет контроле је наменско коришћење финансијских средстава обавезног здравственог осигурања за плате по преносу средстава за други део августа 01.09.2020. године.</t>
  </si>
  <si>
    <t xml:space="preserve">05 Број: 450-1353/20-2 од 13.11.2020. године </t>
  </si>
  <si>
    <t>05 Број: 450-1353/20-3 од 14.12.2020. године</t>
  </si>
  <si>
    <t>05 Број: 450-1354/20 од 28.09.2020. године</t>
  </si>
  <si>
    <t xml:space="preserve">05 Број: 450-1354/20-2 од 06.11.2020. године </t>
  </si>
  <si>
    <t>05 Број: 450-1354/20-3 од 14.12.2020. године</t>
  </si>
  <si>
    <t>Дом здравља „Даница и Коста Шамановић“ Кнић</t>
  </si>
  <si>
    <t>05 Број: 450-1355/20 од 28.09.2020. године</t>
  </si>
  <si>
    <t xml:space="preserve">05 Број: 450-1355/20-2 од 12.11.2020. године </t>
  </si>
  <si>
    <t>05 Број: 450-1355/20-3 од 14.12.2020. године</t>
  </si>
  <si>
    <t>05 Број: 450-1356/20 од 28.09.2020. године</t>
  </si>
  <si>
    <t xml:space="preserve">05 Број: 450-1356/20-2 од 06.11.2020. године </t>
  </si>
  <si>
    <t>05 Број: 450-1356/20-3 од 14.12.2020. године</t>
  </si>
  <si>
    <t>Дом здравља „Милоје Хаџић – Шуле“ Рача</t>
  </si>
  <si>
    <t>05 Број: 450-1357/20 од 28.09.2020. године</t>
  </si>
  <si>
    <t xml:space="preserve">05 Број: 450-1357/20-2 од 06.11.2020. године </t>
  </si>
  <si>
    <t>05 Број: 450-1357/20-3 од 14.12.2020. године</t>
  </si>
  <si>
    <t>05 Број: 450-1358/20 од 28.09.2020. године</t>
  </si>
  <si>
    <t xml:space="preserve">05 Број: 450-1358/20-2 од 18.11.2020. године </t>
  </si>
  <si>
    <t>05 Број: 450-1358/20-3 од 14.12.2020. године</t>
  </si>
  <si>
    <t>05 Број: 450-1359/20 од 28.09.2020. године</t>
  </si>
  <si>
    <t xml:space="preserve">05 Број: 450-1359/20-2 од 17.11.2020. године </t>
  </si>
  <si>
    <t>05 Број: 450-1359/20-3 од 14.12.2020. године</t>
  </si>
  <si>
    <t>05 Број: 450-1360/20 од 28.09.2020. године</t>
  </si>
  <si>
    <t xml:space="preserve">05 Број: 450-1360/20-2 од 06.11.2020. године </t>
  </si>
  <si>
    <t>05 Број: 450-1360/20-3 од 14.12.2020. године</t>
  </si>
  <si>
    <t>Специјална болница за  рехабилитацију "Буковичка бања" Аранђеловац</t>
  </si>
  <si>
    <t>05 Број: 450-1361/20 од 28.09.2020. године</t>
  </si>
  <si>
    <t xml:space="preserve">05 Број: 450-1361/20-2 од 06.11.2020. године </t>
  </si>
  <si>
    <t>05 Број: 450-1361/20-3 од 14.12.2020. године</t>
  </si>
  <si>
    <t>05 Број: 450-1362/20 од 28.09.2020. године</t>
  </si>
  <si>
    <t xml:space="preserve">05 Број: 450-1362/20-2 од 17.11.2020. године </t>
  </si>
  <si>
    <t>05 Број: 450-1362/20-3 од 14.12.2020. године</t>
  </si>
  <si>
    <t>05 Број: 450-1363/20 од 28.09.2020. године</t>
  </si>
  <si>
    <t xml:space="preserve">05 Број: 450-1363/20-2 од 06.11.2020. године </t>
  </si>
  <si>
    <t>05 Број: 450-1363/20-3 од 14.12.2020. године</t>
  </si>
  <si>
    <t xml:space="preserve">Завод за здравствену заштиту радника "Застава" </t>
  </si>
  <si>
    <t>05 Број: 450-1364/20 од 28.09.2020. године</t>
  </si>
  <si>
    <t xml:space="preserve">05 Број: 450-1364/20-2 од 12.11.2020. године </t>
  </si>
  <si>
    <t>05 Број: 450-1364/20-3 од 14.12.2020. године</t>
  </si>
  <si>
    <t>05 Број: 450-1567/20 од 20.11.2020. године</t>
  </si>
  <si>
    <t>Предмет контроле је остваривање права на здравствену заштиту у делу који се односи  на обезбеђење заштитне опреме која се користи у лечењу оболелих од инфекције COVID 19-попис заштитне опреме на дан 20.11.2020. године. Попис предвиђен предметом контроле потребно је извршити у централном магацину/апотеци на дан 20.11.2020. године.</t>
  </si>
  <si>
    <t>05 Број: 450-1567/20-2 од 23.11.2020. године</t>
  </si>
  <si>
    <t>05 Број: 450-1567/20-3 од 14.12.2020. године</t>
  </si>
  <si>
    <t>Институт за јавно здравље Крагујевац</t>
  </si>
  <si>
    <t>05 број: 450-1624/20 од 08.12.2020. године</t>
  </si>
  <si>
    <t>Предмет контроле је наменско коришћење финансијских средстава за награде запосленима у Институту за јавно здравље који су ангажовани на спровођењу мера и активности лечења и спречавања ширења епидемије болести ЦОВИД-19 изазване вирусом САРС-Цов-2.</t>
  </si>
  <si>
    <t>05 број: 450-1624/20-2 од 31.12.2020. године</t>
  </si>
  <si>
    <t>05 број: 450-1624/20-3 од 14.01.2021. године</t>
  </si>
  <si>
    <t>ФИЛИЈАЛА ЗА ПОМОРАВСКИ ОКРУГ - ЈАГОДИНА</t>
  </si>
  <si>
    <t>Дом здравља Деспотовац</t>
  </si>
  <si>
    <t>01/1 број 450.1-1/2020 
од 08.01.2020.г.</t>
  </si>
  <si>
    <t>Контрола наменског трошења средстава 
по Уговору о пружању и финансирању здравствене заштите из обавезног здравственог осигурања за 2019. годину, по преносу средстава за санитетски и медицински потрошни материјал (КПП 064) од 26.12.2019. године</t>
  </si>
  <si>
    <t>05 број 450.1-1/2020-2 
од 27.01.2020.г.</t>
  </si>
  <si>
    <t>01/1 број 450.1-1/2020-5 
од 28.01.2020.г.</t>
  </si>
  <si>
    <t>Општа болница Ћуприја</t>
  </si>
  <si>
    <t>01/1 број 450.1-2/2020 
од 13.01.2020.г.</t>
  </si>
  <si>
    <t>Исправност спровођења Уговора о пружању и финансирању здравствене заштите из области здравственог осигурања, у делу који се односи на Дијагностички сродне групе,за период 01.12 до 31.12.2019. године</t>
  </si>
  <si>
    <t>01/1 број 450.1-2/2020 -1
од 23.01.2020.г.</t>
  </si>
  <si>
    <t>Општа болница Параћин</t>
  </si>
  <si>
    <t>01/1 број 450.1-3/2020 
од 16.01.2020.г.</t>
  </si>
  <si>
    <t>01/1 број 450.1-3/2020 -1
од 23.01.2020.г.</t>
  </si>
  <si>
    <t>Општа болница Јагодина</t>
  </si>
  <si>
    <t>01/1 број 450.1-4/2020 
од 22.01.2020.г.</t>
  </si>
  <si>
    <t>Исправност спровођења Уговора о пружању и финансирању здравствене заштите из области здравственог осигурања, у делу који се односи на Дијагностички сродне групе,за период 01.11 до 30.11.2019. године</t>
  </si>
  <si>
    <t>01/1 број 450.1-4/2020 -2
од 29.01.2020.г.</t>
  </si>
  <si>
    <t>01/1 број 450.1-5/2020 
од 27.01.2020.г.</t>
  </si>
  <si>
    <t>Исправност спровођења Уговора о пружању и финансирању здравствене заштите из области здравственог осигурања, у делу који се односи на Дијагностички сродне групе, за период 01.12 до 31.12.2019. године</t>
  </si>
  <si>
    <t>01/1 број 450.1-5/2020-2
од 30.01.2020.г.</t>
  </si>
  <si>
    <t>01/1 број 450.1-6/2020 
од 26.02.2020.г.</t>
  </si>
  <si>
    <t>Наменско трошење средстава за санитетски и медицински потрошни материјал ( КПП 085) по преносу средстава од 13.02.2020. године</t>
  </si>
  <si>
    <t>05 број 450.1-6/2020 -2
од 09.03.2020.г.</t>
  </si>
  <si>
    <t>01/1број 450.1-6/2020 -5
од 20.03.2020.г.</t>
  </si>
  <si>
    <t>01/1 број 450.1-7/2020 
од 03.03.2020.г.</t>
  </si>
  <si>
    <t>Исправност спровођења Уговора о пружању и финансирању здравствене заштите из области здравственог осигурања, у делу који се односи на Дијагностички сродне групе, за период 01.01 до 31.01.2020. године</t>
  </si>
  <si>
    <t>01/1 број 450.1-7/2020 -1
од 09.03.2020.г.</t>
  </si>
  <si>
    <t>01/1 број 450.1-8/2020 
од 03.03.2020.г.</t>
  </si>
  <si>
    <t>01/1 број 450.1-9/2020 -1
од 09.03.2020.г.</t>
  </si>
  <si>
    <t>01/1 број 450.1-11/2020 
од 04.03.2020.г.</t>
  </si>
  <si>
    <t>Примена Инструкције у вези са испоруком заштитне личне опреме 04 број 450-1599/20 од 02.03.2020. године</t>
  </si>
  <si>
    <t>01/1 број 450.1-11/2020 -1
од 06.03.2020.г.</t>
  </si>
  <si>
    <t>01/1 број 450.1-11/2020 -3
од 10.03.2020.г.</t>
  </si>
  <si>
    <t>01/1 број 450.1-12/2020 
од 06.03.2020.г.</t>
  </si>
  <si>
    <t>01/1 број 450.1-12/2020 -1
од 12.03.2020.г.</t>
  </si>
  <si>
    <t>01/1 број 450.1-14/2020 
од 15.05.2020.г.</t>
  </si>
  <si>
    <t>Исправност спровођења Уговора о пружању и финансирању здравствене заштите из области здравственог осигурања, у делу који се односи на Дијагностички сродне групе, за период 01.02 до 29.02.2020. године</t>
  </si>
  <si>
    <t>01/1 број 450.1-14/2020 -1
од 28.05.2020.г.</t>
  </si>
  <si>
    <t>01/1 број 450.1-15/2020 
од 15.05.2020.г.</t>
  </si>
  <si>
    <t>Исправност спровођења Уговора о пружању и финансирању здравствене заштите из области здравственог осигурања, у делу који се односи на Показатеље квалитета извршених здравствених услуга, за период 01.01- 31.03.2020. године</t>
  </si>
  <si>
    <t>01/1 број 450.1-15/2020 -1
од 01.06.2020.г.</t>
  </si>
  <si>
    <t>01/1 број 450.1-16/2020 
од 15.05.2020.г.</t>
  </si>
  <si>
    <t>01/1 број 450.1-16/2020 -1
од 22.03.2020.г.</t>
  </si>
  <si>
    <t>01/1 број 450.1-17/2020 
од 15.05.2020.г.</t>
  </si>
  <si>
    <t>Исправност спровођења Уговора о пружању и финансирању здравствене заштите из области здравственог осигурања, у делу који се односи на Дијагностички сродне групе, за период 01.03 до 31.03.2020. године</t>
  </si>
  <si>
    <t>01/1 број 450.1-17/2020 -1
од 28.05.2020.г.</t>
  </si>
  <si>
    <t>01/1 број 450.1-18/2020 
од 20.05.2020.г.</t>
  </si>
  <si>
    <t>01/1 број 450.1-18/2020 -1
од 20.05.2020.г.</t>
  </si>
  <si>
    <t>01/1 број 450.1-19/2020 
од 22.05.2020.г.</t>
  </si>
  <si>
    <t>01/1 број 450.1-19/2020 -1
од 02.06.2020.г.</t>
  </si>
  <si>
    <t>01/1 број 450.1-20/2020 
од 22.05.2020.г.</t>
  </si>
  <si>
    <t>01/1 број 450.1-20/2020 -1
од 01.06.2020.г.</t>
  </si>
  <si>
    <t>01/1 број 450.1-21/2020 
од 27.05.2020.г.</t>
  </si>
  <si>
    <t>01/1 број 450.1-21/2020 -1
од 02.06.2020.г.</t>
  </si>
  <si>
    <t>01/1 број 450.1-22/2020 
од 27.05.2020.г.</t>
  </si>
  <si>
    <t>01/1 број 450.1-22/2020 -1
од 01.06.2020.г.</t>
  </si>
  <si>
    <t>01/1 број 450.1-23/2020 
од 12.06.2020.г.</t>
  </si>
  <si>
    <t>Наменско трошење средстава за лекове ван Листе лекова ( КПП 958) по преносу средстава од 04.06.2020. године</t>
  </si>
  <si>
    <t>05 број 450.1-23/2020 -2
од 23.06.2020.г.</t>
  </si>
  <si>
    <t>01/1 број 450.1-23/2020 -5
од 01.07.2020.г.</t>
  </si>
  <si>
    <t>01/1 број 450.1-24/2020 
од 22.06.2020.г.</t>
  </si>
  <si>
    <t>Наменско трошење средстава за плате по преносу средстава од 16.06.2020. године</t>
  </si>
  <si>
    <t>01/1 број 450.1-24/2020 -2
од 30.06.2020.г.</t>
  </si>
  <si>
    <t>01/1број 450.1-24/2020 -5
од 22.07.2020.г. и Решење о исплавци грешака у Решењу 01/1број 450.1-24/2020 -6
од 29.07.2020.г</t>
  </si>
  <si>
    <t>Дом здравља Рековац</t>
  </si>
  <si>
    <t>01/1 број 450.1-25/2020 
од 22.06.2020.г.</t>
  </si>
  <si>
    <t>01/1 број 450.1-25/2020-2
од 30.06.2020.г.</t>
  </si>
  <si>
    <t>01/1 број 450.1-25/2020-5
од 28.07.2020.г.</t>
  </si>
  <si>
    <t>01/1 број 450.1-25/2020 -8
од 29.07.2020.г.</t>
  </si>
  <si>
    <t>Дом здравља Параћин</t>
  </si>
  <si>
    <t>01/1 број 450.1-26/2020 
од 22.06.2020.г.</t>
  </si>
  <si>
    <t>01/1 број 450.1-26/2020 -2
од 08.07.2020.г.</t>
  </si>
  <si>
    <t>01/1 број 450.1-26/2020 -5
од 23.07.2020.г.</t>
  </si>
  <si>
    <t>01/1 број 450.1-27/2020 
од 22.06.2020.г.</t>
  </si>
  <si>
    <t>01/1 број 450.1-27/2020 -2
од 30.06.2020.г.</t>
  </si>
  <si>
    <t>01/1број 450.1-27/2020 -5
од 22.07.2020.г. и Решење о исплавци грешака у Решењу 01/1број 450.1-27/2020 -6
од 29.07.2020.г</t>
  </si>
  <si>
    <t>Здравствена установа "Дом здравља Јагодина"</t>
  </si>
  <si>
    <t>01/1 број 450.1-28/2020 
од 23.06.2020.г.</t>
  </si>
  <si>
    <t>01/1 број 450.1-28/2020-2
од 30.06.2020.г.</t>
  </si>
  <si>
    <t>01/1 број 450.1-28/2020-4 
од 27.07.2020.г.</t>
  </si>
  <si>
    <t>01/1 број 450.1-28/2020 -6
од 27.07.2020.г.</t>
  </si>
  <si>
    <t>Дом здравља Свилајнац</t>
  </si>
  <si>
    <t>01/1 број 450.1-29/2020 
од 02.07.2020.г.</t>
  </si>
  <si>
    <t>01/1 број 450.1-29/2020-2 
од 08.07.2020.г.</t>
  </si>
  <si>
    <t>01/1 број 450.1-29/2020 -6
од 23.07.2020.г.</t>
  </si>
  <si>
    <t>01/1 број 450.1-30/2020 
од 02.07.2020.г.</t>
  </si>
  <si>
    <t>01/1 број 450.1-30/2020-2
од 24.07.2020.г.</t>
  </si>
  <si>
    <t>01/1 број 450.1-30/2020-3
од 14.08.2020.г.</t>
  </si>
  <si>
    <t>01/1 број 450.1-30/2020 -6
од 17.08.2020.г.</t>
  </si>
  <si>
    <t xml:space="preserve">Предложена мера:1. Налаже се Општој болници Јагодина да изврши  правилну примену:
Закона о платама у државним органима и јавним службама ( „Сл.гл.РС“ број 34/01, 62,06-др.закон, 63/06-исправка др.закона, 116/08- др.закон, 92/11, 99/11-др.закон, 10/13, 55/13, 99/14 и 21/16- др. закон)  и
  Уредбе о додатку на основну плату запослених у здравственим установама и одређених запослених који обављају послове у области здравља, односно заштите здравља становништва Републике Србије, односно лечења и спречавања ширења епидемије болести COVID-19 изазване вирусом SARS-CoV-2 („Сл.гл.РС“број 48/20 и 81/20),
утврди потребна средства за плате за први део јуна 2020.године и доказ о поступању по наведеном достави Филијали за Поморавски округ са седиштем у Јагодини.
</t>
  </si>
  <si>
    <t>Дом здравља Ћуприја</t>
  </si>
  <si>
    <t>01/1 број 450.1-31/2020 
од 06.07.2020.г.</t>
  </si>
  <si>
    <t>01/1 број 450.1-31/2020-2 
од 10.07.2020.г.</t>
  </si>
  <si>
    <t>01/1 број 450.1-31/2020 -5
од 28.07.2020.г.</t>
  </si>
  <si>
    <t>01/1 број 450.1-32/2020 
од 19.08.2020.г.</t>
  </si>
  <si>
    <t>Исправност спровођења Уговора о пружању и финансирању здравствене заштите из обавезног здравственог осигурња, у делу који се односи на Дијагностички сродне групе, за период 01.04-30.04.2020.г.</t>
  </si>
  <si>
    <t>01/1 број 450.1-32/2020-1 
од 28.08.2020.г.</t>
  </si>
  <si>
    <t>01/1 број 450.1-33/2020 
од 19.08.2020.г.</t>
  </si>
  <si>
    <t>Исправност спровођења Уговора о пружању и финансирању здравствене заштите из обавезног здравственог осигурња, у делу који се односи на показатеље квалитета извршених здравствених услуга,  за период 01.04-30.06.2020.г.</t>
  </si>
  <si>
    <t>01/1 број 450.1-33/2020-1
од 28.08.2020.г.</t>
  </si>
  <si>
    <t>01/1 број 450.1-34/2020 
од 21.08.2020.г.</t>
  </si>
  <si>
    <t>Исправност спровођења Уговора о пружању и финансирању здравствене заштите из обавезног здравственог осигурња, у делу који се односи на Дијагностички сродне групе, за период 01.05-31.05.2020.г.</t>
  </si>
  <si>
    <t>01/1 број 450.1-34/2020-1
од 28.08.2020.г.</t>
  </si>
  <si>
    <t>01/1 број 450.1-35/2020 
од 21.08.2020.г.</t>
  </si>
  <si>
    <t>Исправност спровођења Уговора о пружању и финансирању здравствене заштите из обавезног здравственог осигурња, у делу који се односи на Дијагностички сродне групе, за период 01.06-30.06.2020.г.</t>
  </si>
  <si>
    <t>01/1 број 450.1-35/2020-1
од 28.08.2020.г.</t>
  </si>
  <si>
    <t>01/1 број 450.1-38/2020 
од 20.08.2020.г.</t>
  </si>
  <si>
    <t>01/1 број 450.1-38/2020 -1
од 31.08.2020.г.</t>
  </si>
  <si>
    <t>01/1 број 450.1-39/2020 
од 20.08.2020.г.</t>
  </si>
  <si>
    <t>01/1 број 450.1-39/2020 -1
од 31.08.2020.г.</t>
  </si>
  <si>
    <t>01/1 број 450.1-40/2020 
од 20.08.2020.г.</t>
  </si>
  <si>
    <t>01/1 број 450.1-40/2020 -1
од 31.08.2020.г.</t>
  </si>
  <si>
    <t>01/1 број 450.1-41/2020 
од 20.08.2020.г.</t>
  </si>
  <si>
    <t>01/1 број 450.1-41/2020 -1
од 31.08.2020.г.</t>
  </si>
  <si>
    <t>01/1 број 450.1-42/2020 
од 20.08.2020.г.</t>
  </si>
  <si>
    <t>01/1 број 450.1-42/2020-1 
од 27.08.2020.г.</t>
  </si>
  <si>
    <t>01/1 број 450.1-43/2020 
од 20.08.2020.г.</t>
  </si>
  <si>
    <t>01/1 број 450.1-43/2020-1
од 27.08.2020.г.</t>
  </si>
  <si>
    <t>01/1 број 450.1-44/2020 
од 20.08.2020.г.</t>
  </si>
  <si>
    <t>01/1 број 450.1-44/2020-1 
од 27.08.2020.г.</t>
  </si>
  <si>
    <t>01/1 број 450.1-45/2020 
од 20.08.2020.г.</t>
  </si>
  <si>
    <t>01/1 број 450.1-45/2020-1 
од 27.08.2020.г.</t>
  </si>
  <si>
    <t>01/1 број 450.1-46/2020 
од 31.08.2020.г.</t>
  </si>
  <si>
    <t>Наменско трошење средстава за плате по преносу средстава од 16.06.2020.године</t>
  </si>
  <si>
    <t>01/1 број 450.1-46/2020 -2
од 08.09.2020.г.</t>
  </si>
  <si>
    <t>01/1 број 450.1-46/2020 -4
од 23.09.2020.г.</t>
  </si>
  <si>
    <t>01/1 број 450.1-47/2020 
од 09.09.2020.г.</t>
  </si>
  <si>
    <t>Исправност спровођења Уговора о пружању и финансирању здравствене заштите из обавезног здравственог осигурња, у делу који се односи на Дијагностички сродне групе, за период 01.07-31.07.2020.г.</t>
  </si>
  <si>
    <t>01/1 број 450.1-47/2020-1 
од 16.09.2020.г.</t>
  </si>
  <si>
    <t>01/1 број 450.1-48/2020 
од 14.09.2020.г.</t>
  </si>
  <si>
    <t>01/1 број 450.1-48/2020-1
од 17.09.2020.г.</t>
  </si>
  <si>
    <t>01/1 број 450.1-49/2020 
од 16.09.2020.г.</t>
  </si>
  <si>
    <t>01/1 број 450.1-49/2020-1
од 28.09.2020.г.</t>
  </si>
  <si>
    <t>01/1 број 450.1-50/2020 
од 24.09.2020.г.</t>
  </si>
  <si>
    <t>01/1 број 450.1-50/2020-3
од 06.10.2020.г.</t>
  </si>
  <si>
    <t>01/1 број 450.1-50/2020-6
од 12.10.2020.г.</t>
  </si>
  <si>
    <t>01/1 број 450.1-51/2020 
од 24.09.2020.г.</t>
  </si>
  <si>
    <t>01/1 број 450.1-512020 -3
од 01.10.2020.г.</t>
  </si>
  <si>
    <t>01/1 број 450.1-51/2020 -5
од 14.10.2020.г.</t>
  </si>
  <si>
    <t>01/1 број 450.1-52/2020 
од 24.09.2020.г.</t>
  </si>
  <si>
    <t>01/1 број 450.1-52/2020-3
од 14.10.2020.г.</t>
  </si>
  <si>
    <t>01/1 број 450.1-52/2020-6
од 21.10.2020.г.</t>
  </si>
  <si>
    <t>01/1 број 450.1-53/2020 
од 05.10.2020.г.</t>
  </si>
  <si>
    <t>01/1 број 450.1-53/2020-2
од 13.10.2020.г.</t>
  </si>
  <si>
    <t>01/1 број 450.1-53/2020-4
од 27.10.2020.г.</t>
  </si>
  <si>
    <t>01/1 број 450.1-54/2020 
од 05.10.2020.г.</t>
  </si>
  <si>
    <t>01/1 број 450.1-54/2020 -3
од 15.10.2020.г.</t>
  </si>
  <si>
    <t>01/1 број 450.1-54/2020 -6
од 21.10.2020.г.</t>
  </si>
  <si>
    <t>01/1 број 450.1-55/2020 
од 05.10.2020.г.</t>
  </si>
  <si>
    <t>01/1 број 450.1-55/2020-3 
од 03.11.2020.г.</t>
  </si>
  <si>
    <t>01/1 број 450.1-55/2020-4 
од 18.11.2020.г.</t>
  </si>
  <si>
    <t>01/1 број 450.1-55/2020-7 
од 24.11.2020.г.</t>
  </si>
  <si>
    <t>Предложена мера:1. Налаже се Општој болници Јагодина да изврши  правилну примену:
Закона о платама у државним органима и јавним службама ( „Сл.гл.РС“ број 34/01, 62,06-др.закон, 63/06-исправка др.закона, 116/08- др.закон, 92/11, 99/11-др.закон, 10/13, 55/13, 99/14 и 21/16- др. закон),
  Уредбе о додатку на основну плату запослених у здравственим установама и одређених запослених који обављају послове у области здравља, односно заштите здравља становништва Републике Србије, односно лечења и спречавања ширења епидемије болести COVID-19 изазване вирусом SARS-CoV-2 („Сл.гл.РС“број 48/20 и 81/20) и Посебног колективног уговора за здравствене установе чији је оснивач Република Србија, аутономна покрајина и јединица локалне самоуправе ( "Сл.гл.РС"број 96/19 и 58/20-анекс I) и 
утврди потребна средства за плате за други део августа месеца 2020.године и доказ о поступању по наведеном достави Филијали за Поморавски округ са седиштем у Јагодини.</t>
  </si>
  <si>
    <t>01/1 број 450.1-56/2020 
од 13.10.2020.г.</t>
  </si>
  <si>
    <t>01/1 број 450.1-56/2020-3 
од 22.10.2020.г.</t>
  </si>
  <si>
    <t>01/1 број 450.1-56/2020-6 
од 05.11.2020.г.</t>
  </si>
  <si>
    <t>01/1 број 450.1-57/2020 
од 19.10.2020.г.</t>
  </si>
  <si>
    <t>01/1 број 450.1-57/2020-3 
од 02.11.2020.г.</t>
  </si>
  <si>
    <t>01/1 број 450.1-57/2020-5
од 25.11.2020.г.</t>
  </si>
  <si>
    <t>01/1 број 450.1-57/2020-8
од 14.12.2020.г.</t>
  </si>
  <si>
    <t>Завод за јавно здравље Ћуприја "Поморавље"</t>
  </si>
  <si>
    <t>01/1 број 450.1-58/2020 
од 08.12.2020.г.</t>
  </si>
  <si>
    <t>Контрола наменског коришћења средстава за награде запосленима у заводу за јавно здравље</t>
  </si>
  <si>
    <t>01/1 број 450.1-58/2020-2 
од 18.12.2020.г.</t>
  </si>
  <si>
    <t>01/1 број 450.1-58/2020-5
од 25.12.2020.г.</t>
  </si>
  <si>
    <t>ФИЛИЈАЛА ЗА БОРСКИ ОКРУГ - БОР</t>
  </si>
  <si>
    <t>Општа болница Бор</t>
  </si>
  <si>
    <t>Бр:450-132/20 од 10.01.2020. год</t>
  </si>
  <si>
    <t>Исправност спровођења Уговора о пружању и финансирању здравствене заштите из обавезног здравственог осигурања за 2019.годину, у делу који се односи на Дијагностички сродне групе за период 01.11.-30.11.2019.године</t>
  </si>
  <si>
    <t>Бр.450-132/19-2 од 03.02.2020.год</t>
  </si>
  <si>
    <t>Бр:450-133/20 од 10.01.2020. год</t>
  </si>
  <si>
    <t>Исправност спровођења Уговора о пружању и финансирању здравствене заштите из обавезног здравственог осигурања за 2019.годину, у делу који се односи на Дијагностички сродне групе за период 01.12.-31.12.2019.године</t>
  </si>
  <si>
    <t>Бр.450-133/20-2 од 06.02.2020.год</t>
  </si>
  <si>
    <t>Здравствени центар Кладово</t>
  </si>
  <si>
    <t>Бр:450-58/20 од 13.01.2020.год</t>
  </si>
  <si>
    <t>Исправност спровођења Уговора о пружању и финансирању здравствене заштите из обавезног здравственог осигурања за 2019.годину, у делу који се односи на Дијагностички сродне групе за период 01.11-30.11.2019.године</t>
  </si>
  <si>
    <t>Бр.450-58/20-2 од 04.02.2020.год</t>
  </si>
  <si>
    <t>Бр:450-59/20 од 13.01.2020.год</t>
  </si>
  <si>
    <t>Исправност спровођења Уговора о пружању и финансирању здравствене заштите из обавезног здравственог осигурања за 2019.годину, у делу који се односи на Дијагностички сродне групе за период 01.12-31.12.2019.године</t>
  </si>
  <si>
    <t>Бр.450-59/20-2 од 07.02.2020.год</t>
  </si>
  <si>
    <t>Здравствени центар Неготин</t>
  </si>
  <si>
    <t>Бр:450-69/20 од 15.01.2020.год</t>
  </si>
  <si>
    <t>Бр.450-69/20-2 од 04.02.2020.год</t>
  </si>
  <si>
    <t>Бр:450-76/20 од 15.01.2020.год</t>
  </si>
  <si>
    <t>Бр.450-76/20-2 од 07.02.2020.год</t>
  </si>
  <si>
    <t>Општа болница Мајданпек</t>
  </si>
  <si>
    <t>Бр:450-98/20 од 21.01.2020.год</t>
  </si>
  <si>
    <t>Бр.450-98/20-2 од 05.02.2020.год</t>
  </si>
  <si>
    <t>Бр:450-99/20 од 21.01.2020.год</t>
  </si>
  <si>
    <t>Бр.450-99/20-2 од 07.02.2020.год</t>
  </si>
  <si>
    <t>ЗУ Апотека „Šeik medical“ Бор</t>
  </si>
  <si>
    <t>Број:450-258/20 од 25.02.2020.године</t>
  </si>
  <si>
    <t>Исправност спровођења Уговора о снадбевању осигураних лица лековима и одеђеним врстама помагала у 2020.години, за период 01.01.-31.01.2020.године</t>
  </si>
  <si>
    <t>Број:450-258/20-2 од 09.03.2020.год</t>
  </si>
  <si>
    <t>Број:450-258/20-5 од 23.03.2020.године</t>
  </si>
  <si>
    <t xml:space="preserve">Решење 450-258/20-7 од 19.05.2020.године </t>
  </si>
  <si>
    <t>Бр:450.1-2/20 од 26.02.2020.год</t>
  </si>
  <si>
    <t>Наменско коришћење средстава обавезног здравственог осигурања за санитетски и медицински потрошни материјал по последњем преносу од 14.02.2020.године</t>
  </si>
  <si>
    <t>450.1-2/20-2 од 10.03.2020.год</t>
  </si>
  <si>
    <t>Бр.450.1-2/20-6 од 03.06.2020.год</t>
  </si>
  <si>
    <t xml:space="preserve">Решење 450.1-2/20-8 од 05.06.2020.године </t>
  </si>
  <si>
    <t>Бр:450-323/20 од 03.03.2020.год</t>
  </si>
  <si>
    <t>Исправност спровођења Уговора о пружању и финансирању здравствене заштите из обавезног здравственог осигурања за 2020.годину, у делу који се односи на Дијагностички сродне групе за период 01.01.-31.01.2020.године</t>
  </si>
  <si>
    <t>Бр.450-323/20-2 од 19.03.2020.год</t>
  </si>
  <si>
    <t>Број:450.1-7/20 од 05.03.2020.године</t>
  </si>
  <si>
    <t>Примена Инструкције у вези са испоруком заштитне личне опреме 04 број:450-1599/20 од 02.03.2020.године</t>
  </si>
  <si>
    <t>Број:450.1-7/20-2 од 10.03.2020.год</t>
  </si>
  <si>
    <t>Број:450.1-7/20-5 од 24.03.2020.године</t>
  </si>
  <si>
    <t xml:space="preserve">Решење 450.1-7/20-7 од 20.05.2020.године </t>
  </si>
  <si>
    <t>Бр:450.1-8/20 од 09.03.2020.год</t>
  </si>
  <si>
    <t>Бр.450.1-8/20-2 од 28.04.2020.год</t>
  </si>
  <si>
    <t>Бр:450.1-15/20 од 14.05.2020.год</t>
  </si>
  <si>
    <t>Бр:450.1-15/20-2 од 04.06.2020.год</t>
  </si>
  <si>
    <t>Бр:450.1-16/20 од 14.05.2020.год</t>
  </si>
  <si>
    <t>Исправност спровођења Уговора о пружању и финансирању здравствене заштите из обавезног здравственог осигурања за 2020.годину, у делу који се односи на Дијагностички сродне групе за период 01.02.-29.02.2020.године</t>
  </si>
  <si>
    <t>Бр:450.1-16/20-2 од 04.06.2020.год</t>
  </si>
  <si>
    <t>Бр:450.1-17/20 од 14.05.2020.год</t>
  </si>
  <si>
    <t>Исправност спровођења Уговора о пружању и финансирању здравствене заштите из обавезног здравственог осигурања за 2020.годину, у делу који се односи на Дијагностички сродне групе за период 01.03.-31.03.2020.године</t>
  </si>
  <si>
    <t>Бр:450.1-17/20-2 од 04.06.2020.год</t>
  </si>
  <si>
    <t>Бр:450.1-18/20 од 14.05.2020.год</t>
  </si>
  <si>
    <t>Исправност спровођења Уговора о пружању и финансирању здравствене заштите из обавезног здравственог осигурања за 2020.годину, у делу који се односи на показатеље квалитета извршених услуга за период 01.01.-31.03.2020.године</t>
  </si>
  <si>
    <t>Бр.450.1-18/20-2 од 01.06.2020.год</t>
  </si>
  <si>
    <t>Бр:450.1-19/20 од 18.05.2020.год</t>
  </si>
  <si>
    <t>Бр.450.1-19/20-2 од 05.06.2020.год</t>
  </si>
  <si>
    <t>Бр:450.1-20/20 од 18.05.2020.год</t>
  </si>
  <si>
    <t>Бр.450.1-20/20-2 од 05.06.2020.год</t>
  </si>
  <si>
    <t>Бр:450.1-21/20 од 18.05.2020.год</t>
  </si>
  <si>
    <t>Бр.450.1-21/20-2 од 04.06.2020.год</t>
  </si>
  <si>
    <t>Бр:450.1-22/20 од 20.05.2020.год</t>
  </si>
  <si>
    <t>Бр.450.1-22/20-2 од 05.06.2020.год</t>
  </si>
  <si>
    <t>Бр:450.1-23/20 од 20.05.2020.год</t>
  </si>
  <si>
    <t>Бр.450.1-23/20-2 од 05.06.2020.год</t>
  </si>
  <si>
    <t>Бр:450.1-24/20 од 20.05.2020.год</t>
  </si>
  <si>
    <t>Бр.450.1-24/20-2 од 05.06.2020.год</t>
  </si>
  <si>
    <t>Дом здравља Бор</t>
  </si>
  <si>
    <t>Бр:450.1-27/20 од 22.06.2020.год</t>
  </si>
  <si>
    <t>Наменско коришћење средстава за плате по Уговору о пружању и финансирању здравствене заштите из обавезног здравственог осигурања за 2020.годину,по последњем преносу средстава од 16.06.2020.године</t>
  </si>
  <si>
    <t>450.1-27/20-2 од 14.07.2020.год</t>
  </si>
  <si>
    <t>05 Бр:450.1-27/20-5 од 18.08.2020.године</t>
  </si>
  <si>
    <t>Решење 450.1-27/20-7 од 21.08.2020.године</t>
  </si>
  <si>
    <t>Бр:450.1-28/20 од 26.06.2020.год</t>
  </si>
  <si>
    <t>05 Бр:450.1-25/20-2 од 31.07.2020.године</t>
  </si>
  <si>
    <t>Решење 01 број:450.1-28/20-4 од 21.08.2020.године</t>
  </si>
  <si>
    <t>05 бр:450.1-29/20 од 02.07.2020.год</t>
  </si>
  <si>
    <t>Наменско коришћење средстава за плате по Уговору о пружању и финансирању здравствене заштите из обавезног здравственог осигурања за 2020.годину,по преносу средстава од 16.06.2020.године</t>
  </si>
  <si>
    <t>05 Бр:450.1-29/20-2 од 22.07.2020.год</t>
  </si>
  <si>
    <t>05 Бр:450.1-29/20-4 од 27.08.2020.год</t>
  </si>
  <si>
    <t>Решење 01 број:450.1-29/20-6 од 28.08.2020.године</t>
  </si>
  <si>
    <t>05 бр:450.1-30/20 од 08.07.2020.год</t>
  </si>
  <si>
    <t>05 Бр:450.1-30/20-2 од 30.07.2020.год</t>
  </si>
  <si>
    <t>05 Бр:450.1-30/20-4 од 30.09.2020.год и Исправка Записника 05 бр: 450.1-30/20-6 од 07.09.2020.год</t>
  </si>
  <si>
    <t>Решење 01 број:450-1-30/20-7 од 07.09.2020.године</t>
  </si>
  <si>
    <t>Дом здравља "др Верољуб Цакић" Мајданпек</t>
  </si>
  <si>
    <t>05 бр:450.1-31/20 од 14.07.2020.год</t>
  </si>
  <si>
    <t>05 Бр:450.1-31/20-2 од 10.08.2020.год</t>
  </si>
  <si>
    <t xml:space="preserve"> Бр:450.1-31/20-4 од 24.08.2020.год</t>
  </si>
  <si>
    <t>Решење 01 број:450.1-31/20-6 од 02.09.2020.године</t>
  </si>
  <si>
    <t>05 бр:450.1-32/20 од 16.07.2020.год</t>
  </si>
  <si>
    <t>05 Бр:450.1-32/20-2 од 11.08.2020.год</t>
  </si>
  <si>
    <t xml:space="preserve"> Бр:450.1-32/20-5 од 10.09.2020.год</t>
  </si>
  <si>
    <t>Решење 01 број:450.1-32/20-7 од 14.09.2020.године</t>
  </si>
  <si>
    <t>Бр:450.1-38/20 од 18.08.2020.год</t>
  </si>
  <si>
    <t>Исправност спровођења Уговора о пружању и финансирању здравствене заштите из обавезног здравственог осигурања за 2020.годину, у делу који се односи на ДСГза период 01.04.-30.04.2020.г</t>
  </si>
  <si>
    <t>Бр:450.1-38/20-2 од 04.09.2020.год</t>
  </si>
  <si>
    <t>Бр:450.1-39/20 од 18.08.2020.год</t>
  </si>
  <si>
    <t>Исправност спровођења Уговора о пружању и финансирању здравствене заштите из обавезног здравственог осигурања за 2020.годину, у делу који се односи на ДСГза период 01.05.-31.05.2020.г</t>
  </si>
  <si>
    <t>Бр:450.1-39/20-2 од 04.09.2020.год</t>
  </si>
  <si>
    <t>Бр:450.1-40/20 од 18.08.2020.год</t>
  </si>
  <si>
    <t>Исправност спровођења Уговора о пружању и финансирању здравствене заштите из обавезног здравственог осигурања за 2020.годину, у делу који се односи на ДСГза период 01.06.-30.06.2020.г</t>
  </si>
  <si>
    <t>Бр:450.1-40/20-2 од 04.09.2020.год</t>
  </si>
  <si>
    <t>Бр:450.1-41/20 од 18.08.2020.год</t>
  </si>
  <si>
    <t>Исправност спровођења Уговора о пружању и финансирању здравствене заштите из обавезног здравственог осигурања за 2020.годину, у делу који се односи на показатеље квалитета извршених услуга за период 01.04.-30.06.2020.г</t>
  </si>
  <si>
    <t>Бр.450.1-41/20-2 од 04.09.2020.год</t>
  </si>
  <si>
    <t>Бр:450.1-42/20 од 18.08.2020.год</t>
  </si>
  <si>
    <t>Бр.450.1-42/20-2 од 07.09.2020.год</t>
  </si>
  <si>
    <t>Бр:450.1-43/20 од 20.08.2020.год</t>
  </si>
  <si>
    <t>Бр:450.1-43/20-2 од 07.09.2020.год</t>
  </si>
  <si>
    <t>Бр:450.1-44/20 од 20.08.2020.год</t>
  </si>
  <si>
    <t>Бр:450.1-44/20-2 од 07.09.2020.год</t>
  </si>
  <si>
    <t>Бр:450.1-45/20 од 20.08.2020.год</t>
  </si>
  <si>
    <t>Бр:450.1-45/20-2 од 07.09.2020.год</t>
  </si>
  <si>
    <t>Бр:450.1-46/20 од 25.08.2020.год</t>
  </si>
  <si>
    <t>Бр:450.1-46/20-2 од 07.09.2020.год</t>
  </si>
  <si>
    <t>Бр:450.1-47/20 од 25.08.2020.год</t>
  </si>
  <si>
    <t>Бр:450.1-47/20-2 од 07.09.2020.год</t>
  </si>
  <si>
    <t>Бр:450.1-48/20 од 24.08.2020.год</t>
  </si>
  <si>
    <t>Бр:450.1-48/20-2 од 07.09.2020.год</t>
  </si>
  <si>
    <t>Бр:450.1-49/20 од 18.08.2020.год</t>
  </si>
  <si>
    <t>Бр.450.1-49/20-2 од 07.09.2020.год</t>
  </si>
  <si>
    <t>Бр:450.1-52/20 од 25.08.2020.год</t>
  </si>
  <si>
    <t>Бр:450.1-52/20-2 од 07.09.2020.год</t>
  </si>
  <si>
    <t>Бр:450.1-53/20 од 25.08.2020.год</t>
  </si>
  <si>
    <t>Бр:450.1-53/20-2 од 07.09.2020.год</t>
  </si>
  <si>
    <t>Бр:450.1-54/20 од 25.08.2020.год</t>
  </si>
  <si>
    <t>Бр:450.1-54/20-2 од 07.09.2020.год</t>
  </si>
  <si>
    <t>Бр:450.1-55/20 од 25.08.2020.год</t>
  </si>
  <si>
    <t>Бр.450.1-55/20-2 од 07.09.2020.год</t>
  </si>
  <si>
    <t>Бр:450.1-59/20 од 24.09.2020.год</t>
  </si>
  <si>
    <t>Исправност спровођења Уговора о пружању и финансирању здравствене заштите из обавезног здравственог осигурања за 2020.годину, у делу који се односи на ДСГза период 01.07.-31.07.2020.г</t>
  </si>
  <si>
    <t>Бр:450.1-59/20-2 од 15.10.2020.год</t>
  </si>
  <si>
    <t>05 Бр:450.1-61/20 од 09.10.2020.год</t>
  </si>
  <si>
    <t>Наменско коришћење средстава за плате по Уговору о пружању и финансирању здравствене заштите из обавезног здравственог осигурања за 2020.годину, по преносу средстава за други део августа 2020.године</t>
  </si>
  <si>
    <t>05 Бр:450.1-61/20-27 од 28.10.2020.год</t>
  </si>
  <si>
    <t>05 Бр:450.1-61/20-32 од 26.11.2020.год</t>
  </si>
  <si>
    <t>Решење 05 број:450.1/61/20-34 од 04.12.2020.године</t>
  </si>
  <si>
    <t>05 Бр:450.1-63/20 од 13.10.2020.год</t>
  </si>
  <si>
    <t>05 Бр:450.1-63/20-41 од 30.11.2020.год</t>
  </si>
  <si>
    <t>Решење 01 број:450.1-63/20-43 од 04.12.2020.године</t>
  </si>
  <si>
    <t>05 број: 450.1-64/20 од 16.10.2020.год</t>
  </si>
  <si>
    <t>05 број:450.1-64/20-46 од 25.11.2020.год</t>
  </si>
  <si>
    <t>05 Број:450.1-64/20-52 од 07.12.2020.год</t>
  </si>
  <si>
    <t>Решење 01 број:450.1-64/20-54 од 11.12.2020.године</t>
  </si>
  <si>
    <t>05 број: 450.1-66/20 од 23.10.2020.год</t>
  </si>
  <si>
    <t>Законито остваривање права осигураних лица из обавезног здравственог осигурања на инсулинске аналоге у периоду од 01.07.2019.године до 31.12.2019.године и у периоду од 01.01.2020.године до 30.04.2020.године</t>
  </si>
  <si>
    <t>05 број:450.1-66/20-2 од 10.12.2020.год</t>
  </si>
  <si>
    <t>05 Број:450.1-66/20-4 од 15.12.2020.год</t>
  </si>
  <si>
    <t>Решење 01 број: 450.1-66/20-6 од 17.12.2020.године</t>
  </si>
  <si>
    <t>05 бр:450.1-69/20 од 20.11.2020.год</t>
  </si>
  <si>
    <t>05 број:450.1-69/20-29 од 17.12.2020.год</t>
  </si>
  <si>
    <t>05 бр:450.1-70/20 од 27.11.2020.год</t>
  </si>
  <si>
    <t>05 број:450.1-70/20-5 од 04.11.2020.год</t>
  </si>
  <si>
    <t>05 бр:450.1-73/20 од 29.12.2020.год</t>
  </si>
  <si>
    <t>ФИЛИЈАЛА ЗА ЗАЈЕЧАРСКИ ОКРУГ - ЗАЈЕЧАР</t>
  </si>
  <si>
    <t>ЗЦ Књажевац</t>
  </si>
  <si>
    <t>05.бр.450.1-83/2020-178 од 14.01.2020.год</t>
  </si>
  <si>
    <t>Исправност извештавања по ДСГ за новембар 2019. године</t>
  </si>
  <si>
    <t>05.бр.450.1-83/2020-178-2 од 17.01.2020.год</t>
  </si>
  <si>
    <t>Да се ЗУ придржава шифрирања основног узрока хоспитализације,пратећих дијагноза и процедура придражава Правила шифрирања дијагноза и процедура по ДСГ-у</t>
  </si>
  <si>
    <t>ЗЦ Зајечар</t>
  </si>
  <si>
    <t>05.бр.450.1-58/2020-178 од 10.01.2020.год</t>
  </si>
  <si>
    <t>05.бр.450.1-58/2020-178-1 од 27.01.2020.год</t>
  </si>
  <si>
    <t>05.бр.450.1-128/2020-178 од 20.01.2020.год</t>
  </si>
  <si>
    <t>Исправност извештавања по ДСГ за децембар 2019. године</t>
  </si>
  <si>
    <t>05.бр.450.1-128/2020-178-1 од 27.01.2020.год</t>
  </si>
  <si>
    <t>05.бр.450.1-129/2020-178 од 20.01.2020.год</t>
  </si>
  <si>
    <t>05.бр.450.1-129/2020-178-1 од 27.01.2020.год</t>
  </si>
  <si>
    <t>01 број 450.1-670/2020-178 од 04.03.2020.</t>
  </si>
  <si>
    <t>Исправност примене Инструкције 04 број: 450-1599/2020 од 02.03.2020.</t>
  </si>
  <si>
    <t>01 број 450.1-670/2020-178-1 од 05.03.2020.</t>
  </si>
  <si>
    <t>05 број: 450.-670/2020-178-4 од 12.03.2020</t>
  </si>
  <si>
    <t>05 број: 450.1-670/20-178/6                                од 04.05.2020. године</t>
  </si>
  <si>
    <t>У Закључку 01 број: 450.1-670/2020-178-1 од 05.03.2020.године, наложено да у року од једног дана ЗУ започне са стриктном применом Инструкције 04 број: 450-1599/202 од 02.03.2020./</t>
  </si>
  <si>
    <t>05.бр.450.1-720/2020-178 од 09.03.2020.</t>
  </si>
  <si>
    <t>Исправност извештавања по ДСГ за јануар 2019. године</t>
  </si>
  <si>
    <t>05.бр.450.1-720/2020-178-2 од 23.03.2020.</t>
  </si>
  <si>
    <t>05.бр.450.1-721/2020-178 од 09.03.2020.</t>
  </si>
  <si>
    <t>05.бр.450.1-721/2020-178-2 од 25.03.2020.</t>
  </si>
  <si>
    <t>05.бр.450-1059/2020 од 15.05.2020.</t>
  </si>
  <si>
    <t>Исправност извештавања по ДСГ за фебруар 2020. године</t>
  </si>
  <si>
    <t>01.бр.450-1059/2020-1 од 29.05.2020.</t>
  </si>
  <si>
    <t>05.бр.450-1060/2020 од 15.05.2020.</t>
  </si>
  <si>
    <t>Исправност извештавања по ДСГ за март 2020. године</t>
  </si>
  <si>
    <t>01.бр.450-1060/2020-1 од 29.05.2020.</t>
  </si>
  <si>
    <t>05.бр.450-1069/2020 од 15.05.2020</t>
  </si>
  <si>
    <t>Показатељи квалитета извршених здрав.услуга за период јануар-март 2020. године</t>
  </si>
  <si>
    <t>01.бр.450-1069/2020-1 од 29.05.2020.</t>
  </si>
  <si>
    <t xml:space="preserve">Да се ЗУ приликм фактурисања здрав. услуга придржава Упутства за фактурисање здрав. услуга, лекова и медицинских сред. за 2020. год. 03 број 450-2229/20 од 17.03.2020. као и Измене и допуне Упутства за фактурисање од 03 број 450-2229/20-1 од 21.05.2020. </t>
  </si>
  <si>
    <t>01.бр.450-1081/2020 од 19.05.2020.</t>
  </si>
  <si>
    <t>01.бр.450-1081/2020-1 од 27.05.2020.</t>
  </si>
  <si>
    <t>01.бр.450-1081/2020-3 од 27.05.2020.</t>
  </si>
  <si>
    <t>01.бр.450-1082/2020 од 19.05.2020.</t>
  </si>
  <si>
    <t>01.бр.450-1082/2020-1 од 27.05.2020.</t>
  </si>
  <si>
    <t>Специјална болница за рехабилитацију „Гамзиград“</t>
  </si>
  <si>
    <t>05.бр: 450.1-1379/2020-178 од 22.06.2020. год.</t>
  </si>
  <si>
    <t>Наменско коришћење финансијских средстава за плате по преносу од 16.06.2020.год.</t>
  </si>
  <si>
    <t>05.бр: 450.1-1379/2020-178-1 од 23.07.2020. год</t>
  </si>
  <si>
    <t>05.бр: 450.1-1379/20-178/3 од 19.08.2020. год.</t>
  </si>
  <si>
    <t>Дом здравља Бољевац</t>
  </si>
  <si>
    <t>05.бр: 450.1-1392/2020-178 од 24.06.2020. год.</t>
  </si>
  <si>
    <t>05.бр: 450.1-1392/2020-178-1 од 23.07.2020. год</t>
  </si>
  <si>
    <t>05.бр: 450.1-1392/20-178/3 од 19.08.2020. год.</t>
  </si>
  <si>
    <t>05.бр: 450.1-1401/2020-178 од 24.06.2020. год.</t>
  </si>
  <si>
    <t>05.бр: 450.1-1401/2020-178-1 од 15.07.2020. год.</t>
  </si>
  <si>
    <t>05.бр: 450.1-1401/2020-178-3 од 17.07.2020. год.</t>
  </si>
  <si>
    <t>05.бр: 450.1-1401/20-178/5 од 17.08.2020. год.</t>
  </si>
  <si>
    <t>Здравствени центар Књажевац је извршио повраћај средстава Републичком фонду за здравствено осигурање у износу од 1.690,70  динара  по Закључку</t>
  </si>
  <si>
    <t>05.бр: 450.1-1418/2020-178 од 26.06.2020. год.</t>
  </si>
  <si>
    <t>05.бр: 450.1-1418/2020-178-1 од 17.07.2020. год.</t>
  </si>
  <si>
    <t>05.бр: 450.1-1418/20-178/3 од 19.08.2020. год.</t>
  </si>
  <si>
    <t>05.бр.450.1-1865/2020 од 18.08.2020.</t>
  </si>
  <si>
    <t>Исправност извештавања по ДСГ за април 2020. године</t>
  </si>
  <si>
    <t>05.бр.450.1-1865/2020-1 од 31.08.2020.</t>
  </si>
  <si>
    <t>05.бр.450.1-1866/2020 од 18.08.2020.</t>
  </si>
  <si>
    <t>Исправност извештавања по ДСГ за мај 2020. године</t>
  </si>
  <si>
    <t>05.бр.450.1-1866/2020-1 од 31.08.2020.</t>
  </si>
  <si>
    <t>05.бр.450.1-1867/2020 од 18.08.2020.</t>
  </si>
  <si>
    <t>Исправност извештавања по ДСГ за јун 2020. године</t>
  </si>
  <si>
    <t>05.бр.450.1-1867/2020-1 од 31.08.2020.</t>
  </si>
  <si>
    <t>05.бр.450.1-1868/2020 од 18.08.2020</t>
  </si>
  <si>
    <t>Показатељи квалитета извр.здрав.услуга за април-јун 2020. године</t>
  </si>
  <si>
    <t>05.бр.450.1-1868/2020-1 од 31.08.2020.</t>
  </si>
  <si>
    <t>05.бр.450.1-1893/2020 од 21.08.2020.</t>
  </si>
  <si>
    <t>05.бр.450.1-1893/2020-1 од 31.08.2020.</t>
  </si>
  <si>
    <t>05.бр.450.1-1895/2020 од 21.08.2020.</t>
  </si>
  <si>
    <t>05.бр.450.1-1895/2020-1 од 31.08.2020</t>
  </si>
  <si>
    <t>05.бр.450.1-1896/2020 од 21.08.2020.</t>
  </si>
  <si>
    <t>05.бр.450.1-1896/2020-1 од 31.08.2020</t>
  </si>
  <si>
    <t>05.бр.450.1-1897/2020 од 21.08.2020.</t>
  </si>
  <si>
    <t>05.бр.450.1-1897/2020-1 од 31.08.2020</t>
  </si>
  <si>
    <t>05.бр.450.1-2019/2020 од 09.09.2020</t>
  </si>
  <si>
    <t>наменско трошење средстава за превоз уговорених радника у периоду 01.01.-30.06.2020. године</t>
  </si>
  <si>
    <t>05.бр.450.1-2019/2020-1 од 21.09.2020</t>
  </si>
  <si>
    <t>05.бр.450.1-2019/20-178/3 од 02.11.2020</t>
  </si>
  <si>
    <t>Здраваствени центар Књажевац извршио је  повраћај средстава Републичком фонду</t>
  </si>
  <si>
    <t>05.бр.450.1-2025/2020 од 10.09.2020</t>
  </si>
  <si>
    <t>Остваривање права осигураних лица на инсулинске аналоге у периоду 01.07.2019.-30.04.2020.</t>
  </si>
  <si>
    <t>05.бр.450.1-2025/21-3 од 15.01.2021.</t>
  </si>
  <si>
    <t>Да изабрани лекари здравствене установе приликом прописивања лекова поступају у складу са чл. 66.и 143. Закона о здрав.осигурању; чл. 14. - 16. Правилника о садржају и обиму права на здрав. заштиту;из обавезног здрав. осигурања и о партиципацији за 2019. год; чл. 9. - 11.  Правилника о садржају и обиму права на здрав. заштиту из обавезног здрав. осигурања и о партиципацији за 2020. год; Правилником о обрасцу и садржини лекарског рецепта,начину издавања и прописивања лекова; чл. 4. Правилника о Листи лекова који се прописују и издају на терет средстава обавезног здравственог осигурања.</t>
  </si>
  <si>
    <t>05.бр.450.1-2172/2020 од 29.09.2020.</t>
  </si>
  <si>
    <t>Исправност извештавања по ДСГ за период 01.07.2020. - 31.07.2020. године</t>
  </si>
  <si>
    <t>05.бр.450.1-2172/2020-1 од 09.10.2020.</t>
  </si>
  <si>
    <t>05.бр.450.1-2252/2020 од 08.10.2020.</t>
  </si>
  <si>
    <t xml:space="preserve">Исправност спровођења уговора у делу који се односи на шифрирање по ДСГ за период 01.07.2020. - 31.07.2020. године </t>
  </si>
  <si>
    <t>05.бр.450.1-2252/2020-1 од 12.10.2020.</t>
  </si>
  <si>
    <t>05.бр.450.1-2353/2020 од 19.10.2020.</t>
  </si>
  <si>
    <t xml:space="preserve">Исправност спровођења уговора у делу који се односи на шифрирање по ДСГ за период 01.08.2020. - 31.08.2020. године </t>
  </si>
  <si>
    <t>05.бр.450.1-2353/2020-1 од 23.10.2020.</t>
  </si>
  <si>
    <t xml:space="preserve">05 број: 450.1-2122/20 од 22.09.2020. године </t>
  </si>
  <si>
    <t>Наменско трошење финансијских средстава обавезног здравственог осигурања за плате по преносу средстава за други део августа 2020. године.</t>
  </si>
  <si>
    <t xml:space="preserve">05 бр. 450.1-2122/20-1 од 01.10.2020. </t>
  </si>
  <si>
    <t xml:space="preserve">05 број: 450.1-2122/20-178/2 од 02.11.2020. године </t>
  </si>
  <si>
    <t>05 број: 450.1-2265/20 од 09.10.2020. године</t>
  </si>
  <si>
    <t xml:space="preserve">05 бр. 450.1-2265/20-1 од 
16.10.2020
</t>
  </si>
  <si>
    <t>05 број: 450.1-2265/20-178/2 од 04.12.2020. године</t>
  </si>
  <si>
    <t>ДЗ Бољевац</t>
  </si>
  <si>
    <t>05 број: 450.1-2356/2020-178 од 19.10.2020. године</t>
  </si>
  <si>
    <t xml:space="preserve">05 број: 450.1-1392/2020-178-1 од 
22.10.2020. године
</t>
  </si>
  <si>
    <t>05 број: 450.1-2356/2020-178/2 од 04.12.2020. године</t>
  </si>
  <si>
    <t>05.бр.450.1-2412/2020 од 23.10.2020.</t>
  </si>
  <si>
    <t xml:space="preserve">05 број: 450.1-2412/2020-1
28.10.2020. године
</t>
  </si>
  <si>
    <t xml:space="preserve">05 бр. 450.1-2122/20-1 од 01.11.2020. </t>
  </si>
  <si>
    <t>05 број: 450.1-2412/2020-178/5                                    од 04.12.2020. године</t>
  </si>
  <si>
    <t>ФИЛИЈАЛА ЗА ЗЛАТИБОРСКИ ОКРУГ - УЖИЦЕ</t>
  </si>
  <si>
    <t>Здравствени центар Ужице</t>
  </si>
  <si>
    <t>450.1-25/2020 од 13.01.2020.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</si>
  <si>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дијагностички сродне групе за период 01.12.-31.12.2019. године</t>
  </si>
  <si>
    <t>450.1-25/2020-2 од 30.01.2020. године</t>
  </si>
  <si>
    <t>450.1-271/2020 од 06.03.2020.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</si>
  <si>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дијагностички сродне групе за период 01.01.-31.01.2020. године</t>
  </si>
  <si>
    <t>450.1-271/2020-2 од 27.05.2020. године</t>
  </si>
  <si>
    <t>450.1-595/2020 од 15.05.2020.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</si>
  <si>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дијагностички сродне групе за период 01.02.-29.02.2020. године</t>
  </si>
  <si>
    <t>450.1-595/2020-2 од 27.05.2020. године</t>
  </si>
  <si>
    <t>450.1-596/2020 од 15.05.2020.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</si>
  <si>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дијагностички сродне групе за период 01.03.-31.03.2020. године</t>
  </si>
  <si>
    <t>450.1-596/2020-1 од 27.05.2020. године</t>
  </si>
  <si>
    <t>450.1-597/2020 од 15.05.2020.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</si>
  <si>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показатеље квалитета извршених здравствених услуга за период 01.01.-31.03.2020. године</t>
  </si>
  <si>
    <t>450.1-597/2020-1 од 27.05.2020. године</t>
  </si>
  <si>
    <t>180-768/2020 од 16.06.2020. године</t>
  </si>
  <si>
    <t>Остваривање права на здравствену заштиту у делу који се односи на обезбеђивање заштитне опреме и лекова који се користе у лечењу оболелих од инфекције covid – 19-попис заштитне опреме и лекова на дан 17.06.2020. године</t>
  </si>
  <si>
    <t>450-797/2020 од 22.06.2020. године</t>
  </si>
  <si>
    <t>450-797/2020-2 од 09.07.2020 године</t>
  </si>
  <si>
    <t>450.1-801/2020 од 23.06.2020. године</t>
  </si>
  <si>
    <t>Наменско коришћење финансијских средстава обавезног здрасвтвеног осигурања за плате по преносу од 16.06.2020. године</t>
  </si>
  <si>
    <t>450.1-801/2020-2 од 03.07.2020. године</t>
  </si>
  <si>
    <t>450.1-801/2020-4 од 15.07.2020. године</t>
  </si>
  <si>
    <t>450.1-801/2020-6 од 16.07.2020. године</t>
  </si>
  <si>
    <t>СПБ “Златибор”</t>
  </si>
  <si>
    <t>450.1-875/2020-179 од 06.07.2020. године</t>
  </si>
  <si>
    <t>450.1-875/2020-179/2 од 20.07.2020. године</t>
  </si>
  <si>
    <t>450.1-875/2020-179/4 од 29.07.2020. године</t>
  </si>
  <si>
    <t>450.1-1111/2020-179 од 24.08.2020.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</si>
  <si>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дијагностички сродне групе за период 01.04.-30.04.2020. године</t>
  </si>
  <si>
    <t>450.1-1111/2020-179-2 од 10.09.2020. године</t>
  </si>
  <si>
    <t>450.1-1112/2020-179 од 24.08.2020.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</si>
  <si>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дијагностички сродне групе за период 01.05.-31.05.2020. године</t>
  </si>
  <si>
    <t>450.1-1112/2020-179-1 од 10.09.2020. године</t>
  </si>
  <si>
    <t>450.1-1113/2020-179 од 24.08.2020.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</si>
  <si>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дијагностички сродне групе за период 01.06.-30.06.2020. године</t>
  </si>
  <si>
    <t>450.1-1113/2020-179-1 од 10.09.2020. године</t>
  </si>
  <si>
    <t>450.1-1114/2020-179 од 24.08.2020.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</si>
  <si>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показатеље квалитета извршених здравствених услуга за период 01.04.-30.06.2020. године</t>
  </si>
  <si>
    <t>450.1-1114/2020-179-1 од 10.09.2020. године</t>
  </si>
  <si>
    <t>450.1-1195/2020-179 од 09.09.2020.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</si>
  <si>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дијагностички сродне групе за период 01.07.-31.07.2020. године</t>
  </si>
  <si>
    <t>450.1-1195/2020-179-2 од 24.09.2020. године</t>
  </si>
  <si>
    <t>450.1-1270/2020-179 од 25.09.2020. године</t>
  </si>
  <si>
    <t>Наменско коришћење финансијских средстава обавезног здравственог осигурања за плате за други део августа 2020. године</t>
  </si>
  <si>
    <t>450.1-1270/2020-179/2 од 19.10.2020. године</t>
  </si>
  <si>
    <t>450.1-1270/2020-179-4 од 30.10.2020. године</t>
  </si>
  <si>
    <t>450.1-1360/2020-179 од 09.10.2020. године</t>
  </si>
  <si>
    <t>Контрола исправности спровођења Уговора о пружању и финансирању здравствене заштите из обавезног здравственог осигурања, у делу који се односи на  дијагностички сродне групе за период 01.08.-31.08.2020. године</t>
  </si>
  <si>
    <t>450.1-1360/2020-179-2 од 15.10.2020. године</t>
  </si>
  <si>
    <t>450.1-1389/2020-179 од 14.10.2020. године</t>
  </si>
  <si>
    <t>450.1-1389/2020-179/2 од 09.11.2020. године</t>
  </si>
  <si>
    <t>450.1-1389/2020-179/3 од 13.11.2020. године</t>
  </si>
  <si>
    <t>ФИЛИЈАЛА ЗА ЗЛАТИБОРСКИ ОКРУГ - ЧАЧАК</t>
  </si>
  <si>
    <t>Општа болница Чачак</t>
  </si>
  <si>
    <t>01-450-99/20 од 09.01.2020.год</t>
  </si>
  <si>
    <t>ДСГ за новембар 2019.год</t>
  </si>
  <si>
    <t>01-450-99/20-1 од 15.01.2020.год</t>
  </si>
  <si>
    <t>Општа болница Горњи Милановац</t>
  </si>
  <si>
    <t>01-450-148/20 од 15.01.2020.год</t>
  </si>
  <si>
    <t>ДСГ за децембар 2020.год</t>
  </si>
  <si>
    <t>01-450-148/20-1 од 22.01.2020.год</t>
  </si>
  <si>
    <t>01-450-212/20 од 22.01.2020.год</t>
  </si>
  <si>
    <t>01-450-212/20-1 од 29.01.2020.год</t>
  </si>
  <si>
    <t>01-450-549/20 од 26.02.2020.год</t>
  </si>
  <si>
    <t>Пренос за санитетски материјал од 14.02.2020.год</t>
  </si>
  <si>
    <t>01-450-549/20-1 од 06.03.2020.год</t>
  </si>
  <si>
    <t>01-450-549/20-3 од 10.04.2020.год</t>
  </si>
  <si>
    <t>01-450-619/20 од 04.03.2020.год</t>
  </si>
  <si>
    <t>ДСГ за јануар</t>
  </si>
  <si>
    <t>01-450-619/20-1 од 12.03.2020.год</t>
  </si>
  <si>
    <t>01-450-626/20 од 04.03.2020.год</t>
  </si>
  <si>
    <t>Примена инструкције за ЛЗО</t>
  </si>
  <si>
    <t>01-450-626/20-1 од 09.03.2020.год</t>
  </si>
  <si>
    <t>01-450-626/20-3 од 10.04.2020.год</t>
  </si>
  <si>
    <t>01-450-683/20 од 11.03.2020.год</t>
  </si>
  <si>
    <t>01-450-683/20-1 од 19.03.2020.год</t>
  </si>
  <si>
    <t>01-450-1024/20 од 15.05.2020.год</t>
  </si>
  <si>
    <t>Показатељи квалитета за 1. квартал</t>
  </si>
  <si>
    <t>01-450-1024/20-1 од 27.05.2020.год</t>
  </si>
  <si>
    <t>01-450-1025/20 од 15.05.2020.год</t>
  </si>
  <si>
    <t xml:space="preserve">ДСГ за фебруар </t>
  </si>
  <si>
    <t>01-450-1025/20-1 од 27.05.2020.год</t>
  </si>
  <si>
    <t>ДСГ за март</t>
  </si>
  <si>
    <t>01-450-1025/20-2 од 27.05.2020.год</t>
  </si>
  <si>
    <t>01-450-1053/20 од 20.05.2020.год</t>
  </si>
  <si>
    <t>01-450-1053/20-1 од 28.05.2020.год</t>
  </si>
  <si>
    <t>01-450-1054/20 од 20.05.2020.год</t>
  </si>
  <si>
    <t>01-450-1054/20-1 од 28.05.2020.год</t>
  </si>
  <si>
    <t>01-450-1069/20 од 20.05.2020.год</t>
  </si>
  <si>
    <t>01-450-1069/20-1 од 28.05.2020.год</t>
  </si>
  <si>
    <t>01-450-1252/20 од 11.06.2020.год</t>
  </si>
  <si>
    <t>Наменско за Материјал и лекове за дијализу  01.01-31.03.2020.год</t>
  </si>
  <si>
    <t>01-450-1252/20-2 од 22.06.2020.год</t>
  </si>
  <si>
    <t>01-450-1252/20-3 од 06.07.2020.год</t>
  </si>
  <si>
    <t>01-450-1252/20-5 од 14.07.2020.год</t>
  </si>
  <si>
    <t>01-450-1318/20 од 22.06.2020.год</t>
  </si>
  <si>
    <t>Плате по преносу од 16.06.2020.год</t>
  </si>
  <si>
    <t>01-450-1318/20-1 од 25.06.2020.год</t>
  </si>
  <si>
    <t>01-450-1318/20-3 од 06.07.2020.год</t>
  </si>
  <si>
    <t>01-450-1318/20-5 од 10.07.2020.год</t>
  </si>
  <si>
    <t>Дом здравља Чачак</t>
  </si>
  <si>
    <t>01-450-1357/20 од 26.06.2020.год</t>
  </si>
  <si>
    <t>01-450-1357/20-1 од 02.07.2020.год</t>
  </si>
  <si>
    <t>01-450-1357/20-3 од 14.07.2020.год</t>
  </si>
  <si>
    <t>01-450-1357/20-5 од 16.07.2020.год</t>
  </si>
  <si>
    <t>01-450-1512/20 од 14.07.2020.год</t>
  </si>
  <si>
    <t>01-450-1512/20-1 од 20.07.2020.год</t>
  </si>
  <si>
    <t>01-450-1512/20-3 од 29.07.2020.год</t>
  </si>
  <si>
    <t>01-450-1512/20-5 од 05.08.2020.год</t>
  </si>
  <si>
    <t>Дом здравља Горњи Милановац</t>
  </si>
  <si>
    <t>01-450-1513/20 од 14.07.2020.год</t>
  </si>
  <si>
    <t>01-450-1513/20-1 од 22.07.2020.год</t>
  </si>
  <si>
    <t>01-450-1513/20-2 од 31.07.2020.год</t>
  </si>
  <si>
    <t>01-450-1513/20-4 од 24.08.2020.год</t>
  </si>
  <si>
    <t>Дом здравља Ивањица</t>
  </si>
  <si>
    <t>01-450-1540/20 од 17.07.2020.год</t>
  </si>
  <si>
    <t>01-450-1540/20-1 од 28.07.2020.год</t>
  </si>
  <si>
    <t>01-450-1540/20-3 од 21.08.2020.год</t>
  </si>
  <si>
    <t>Дом здравља Лучани</t>
  </si>
  <si>
    <t>01-450-1541/20 од 17.07.2020.год</t>
  </si>
  <si>
    <t>01-450-1541/20-1 од 28.07.2020.год</t>
  </si>
  <si>
    <t>01-450-1541/20-3 од 05.08.2020.год</t>
  </si>
  <si>
    <t>01-450-1762/20 од 20.08.2020.год</t>
  </si>
  <si>
    <t>ДСГ за април</t>
  </si>
  <si>
    <t>01-450-1762/20-1 од 31.08.2020.год</t>
  </si>
  <si>
    <t>01-450-1763/20 од 20.08.2020.год</t>
  </si>
  <si>
    <t>ДСГ за мај</t>
  </si>
  <si>
    <t>01-450-1763/20-1 од 31.08.2020.год</t>
  </si>
  <si>
    <t>01-450-1764/20 од 20.08.2020.год</t>
  </si>
  <si>
    <t>ДСГ за јун</t>
  </si>
  <si>
    <t>01-450-1764/20-1 од 31.08.2020.год</t>
  </si>
  <si>
    <t>01-450-1765/20 од 20.08.2020.год</t>
  </si>
  <si>
    <t>Показатељи квалитета за 2.квартал</t>
  </si>
  <si>
    <t>01-450-1765/20-1 од 31.08.2020.год</t>
  </si>
  <si>
    <t>01-450-1767/20 од 20.08.2020.год</t>
  </si>
  <si>
    <t>01-450-1767/20-1 од 01.09.2020.год</t>
  </si>
  <si>
    <t>01-450-1768/20 од 20.08.2020.год</t>
  </si>
  <si>
    <t>01-450-1768/20-1 од 01.09.2020.год</t>
  </si>
  <si>
    <t>01-450-1769/20 од 20.08.2020.год</t>
  </si>
  <si>
    <t>01-450-1769/20-1 од 01.09.2020.год</t>
  </si>
  <si>
    <t>01-450-1770/20 од 20.08.2020.год</t>
  </si>
  <si>
    <t>01-450-1770/20-1 од 01.09.2020.год</t>
  </si>
  <si>
    <t>01-450-1872/20 од 10.09.2020.год</t>
  </si>
  <si>
    <t>ДСГ за јул</t>
  </si>
  <si>
    <t>01-450-1872/20-1 од 18.09.2020.год</t>
  </si>
  <si>
    <t>01-450-1891/20 од 15.09.2020.год</t>
  </si>
  <si>
    <t>01-450-1891/20-1 од 22.09.2020.год</t>
  </si>
  <si>
    <t>01-450-1938/20 од 24.09.2020.год</t>
  </si>
  <si>
    <t xml:space="preserve">Плате за други део августа </t>
  </si>
  <si>
    <t>01-450-1938/20-1 од 05.10.2020.год</t>
  </si>
  <si>
    <t>01-450-1938/20-3 од 14.10.2020.год</t>
  </si>
  <si>
    <t>01-450-1938/20-5 од 17.11.2020.год</t>
  </si>
  <si>
    <t>01-450-1939/20 од 24.09.2020.год</t>
  </si>
  <si>
    <t>01-450-1939/20-1 од 01.10.2020.год</t>
  </si>
  <si>
    <t>01-450-1939/20-3 од 09.10.2020.год</t>
  </si>
  <si>
    <t>01-450-1939/20-5 од 16.11.2020.год</t>
  </si>
  <si>
    <t>01-450-2000/20 од 02.10.2020.год</t>
  </si>
  <si>
    <t>01-450-2000/20-1 од 13.10.2020.год</t>
  </si>
  <si>
    <t>01-450-2000/20-3 од 23.11.2020.год</t>
  </si>
  <si>
    <t>01-450-2024/20 од 06.10.2020.год</t>
  </si>
  <si>
    <t>ДСГ за август</t>
  </si>
  <si>
    <t>01-450-2024/20-1 од 15.10.2020.год</t>
  </si>
  <si>
    <t>01-450-2062/20 од 09.10.2020.год</t>
  </si>
  <si>
    <t>01-450-2062/20-1 од 14.10.2020.год</t>
  </si>
  <si>
    <t>01-450-2062/20-3 од 23.10.2020.год</t>
  </si>
  <si>
    <t>01-450-2062/20-5 од 17.11.2020.год</t>
  </si>
  <si>
    <t>01-450-2063/20 од 09.10.2020.год</t>
  </si>
  <si>
    <t>01-450-2063/20-1 од 20.10.2020.год</t>
  </si>
  <si>
    <t>01-450-2063/20-3 од 29.10.2020.год</t>
  </si>
  <si>
    <t>01-450-2063/20-5 од 26.11.2020.год</t>
  </si>
  <si>
    <t>01-450-2123/20 од 16.10.2020.год</t>
  </si>
  <si>
    <t>ДСГ за септембар</t>
  </si>
  <si>
    <t>01-450-2123/20-1 од 21.10.2020.год</t>
  </si>
  <si>
    <t>01-450-2157/20 од 22.10.2020.год</t>
  </si>
  <si>
    <t>01-450-2157/20-1 од 23.11.2020.год</t>
  </si>
  <si>
    <t>01-450-2158/20 од 22.10.2020.год</t>
  </si>
  <si>
    <t>01-450-2158/20-1 од 23.11.2020.год</t>
  </si>
  <si>
    <t>01-450-2159/20 од 22.10.2020.год</t>
  </si>
  <si>
    <t>Показатељи квалитета за 3.квартал</t>
  </si>
  <si>
    <t>01-450-2159/20-1 од 23.11.2020.год</t>
  </si>
  <si>
    <t>01-450-2160/20 од 22.10.2020.год</t>
  </si>
  <si>
    <t>01-450-2160/20-1 од 23.11.2020.год</t>
  </si>
  <si>
    <t>01-450-2218/20 од 04.11.2020.год</t>
  </si>
  <si>
    <t>01-450-2218/20-1 од 10.11.2020.год</t>
  </si>
  <si>
    <t>01-450-2218/20-3 од 23.11.2020.год</t>
  </si>
  <si>
    <t>Завод за јавно здравље Чачак</t>
  </si>
  <si>
    <t>01-450-2447/20 од 07.12.2020.год</t>
  </si>
  <si>
    <t xml:space="preserve">Исплата награде запосленима </t>
  </si>
  <si>
    <t>01-450-2447/20-1 од 14.12.2020.год</t>
  </si>
  <si>
    <t>01-450-2447/20-3 од 25.12.2020.год</t>
  </si>
  <si>
    <t>ФИЛИЈАЛА ЗА РАШКИ ОКРУГ - КРАЉЕВО</t>
  </si>
  <si>
    <t>Oпшта болница “Студеница” Краљево</t>
  </si>
  <si>
    <t>05 број: 450-396/20 од 05.03.2020. године</t>
  </si>
  <si>
    <t>Исправност спровођења Уговора о пружању и финансирању здравствене заштите из обавезног здравственог осигурања за 2020. годину у делу који се односи на Дијагностичке сродне групе за период 01.01.-31.01.2020. године</t>
  </si>
  <si>
    <t>05 број: 450-396/20-1 од 10.03.2020. године</t>
  </si>
  <si>
    <t>05 број: 450-701/20 од 15.05.2020. године</t>
  </si>
  <si>
    <t>Исправност спровођења Уговора о пружању и финансирању здравствене заштите из обавезног здравственог осигурања за 2020. годину у делу који се односи на Дијагностичке сродне групе за период 01.02.-29.02.2020. године</t>
  </si>
  <si>
    <t>05 број: 450-701/20-1 од 26.05.2020године</t>
  </si>
  <si>
    <t>05 број: 450-702/20 од 15.05.2020. године</t>
  </si>
  <si>
    <t>Исправност спровођења Уговора о пружању и ифнансирању здравствене заштите из обавезног здравственог осигурања за 2020. годину у делу који се односи на показатеље квалитета извршених здравствених услуга за период 01.01.-31.03.2020. године</t>
  </si>
  <si>
    <t>05 број: 450-702/20-1 од 27.05.2020. године</t>
  </si>
  <si>
    <t>05 број: 450-714/20 од 18.05.2020. године</t>
  </si>
  <si>
    <t>Исправност спровођења Уговора о пружању и финансирању здравствене заштите из обавезног здравственог осигурања у делу у делу који се односи на Дијагностичке сродне групе за период 01.03.-31.03.2020. године</t>
  </si>
  <si>
    <t>05 број: 450-714/20-1 од 28.05.2020. године</t>
  </si>
  <si>
    <t>05 број: 450-863/20 од 11.06.2020. године</t>
  </si>
  <si>
    <t>Утврђивање стања залиха заштитне опреме у здравственој установи на дан 12.06.2020. године</t>
  </si>
  <si>
    <t>05 број: 450-863/20-2 од 25.06.2020. године</t>
  </si>
  <si>
    <t>05 број: 450-863/20-4 од 22.10.2020. године</t>
  </si>
  <si>
    <t>Дом здравља “Краљево” Краљево</t>
  </si>
  <si>
    <t>05 број: 450-864/20 од 11.06.2020. године</t>
  </si>
  <si>
    <t>05 број: 450-864/20-2 од 25.06.2020. године</t>
  </si>
  <si>
    <t>05 број: 450-864/20-4 од 22.10.2020. године</t>
  </si>
  <si>
    <t>05 број: 450.1-3/2020 од 24.06.2020. године</t>
  </si>
  <si>
    <t>Наменско коришћење средстава за плате по преносу од 16.06.2020. године.</t>
  </si>
  <si>
    <t>05 број: 450.1-3/2020-1 од 07.08.2020. године</t>
  </si>
  <si>
    <t>05 број: 450.1-3/2020-3 од 17.08.2020. године</t>
  </si>
  <si>
    <t>05 број: 450.1-7/2020 од 02.07.2020. године</t>
  </si>
  <si>
    <t>05 број: 450.1-7/2020-1 од 17.08.2020. године</t>
  </si>
  <si>
    <t>05 број: 450.1-7/2020-3 од 11.09.2020. године</t>
  </si>
  <si>
    <t>05 број: 450.1-7/2020-5 од 17.09.2020. године</t>
  </si>
  <si>
    <t>Дом здравља Врњачка Бања</t>
  </si>
  <si>
    <t>05 број: 450.1-4/2020 од 02.07.2020. године</t>
  </si>
  <si>
    <t>05 број: 450.1-4/2020-2 од 07.08.2020. године</t>
  </si>
  <si>
    <t>05 број: 450.1-4/2020-4 од 17.08.2020. године</t>
  </si>
  <si>
    <t>Дом здравља Рашка</t>
  </si>
  <si>
    <t>05 број: 450.1-8/2020 од 06.07.2020. године</t>
  </si>
  <si>
    <t>Закључак 05 број: 450.1-8/20-2 од 07.08.2020. године</t>
  </si>
  <si>
    <t>05 број: 450.1-8/2020-4 од 10.09.2020. године</t>
  </si>
  <si>
    <t xml:space="preserve"> 05 број: 450.1-8/2020-5 од 11.09.2020. године</t>
  </si>
  <si>
    <t>Специјална болница за интерне болести Врњачка Бања</t>
  </si>
  <si>
    <t>05 број: 450.1-5/2020 од 02.07.2020. године</t>
  </si>
  <si>
    <t>05 број: 450.1-5/2020-1 од 07.08.2020. године</t>
  </si>
  <si>
    <t>05 број: 450.1-5/2020-3 од 17.08.2020. године</t>
  </si>
  <si>
    <t>Специјална болница за лечење и рехабилитацију “Меркур” Врњачка Бања</t>
  </si>
  <si>
    <t>05 број: 450.1-6/2020 од 02.07.2020. године</t>
  </si>
  <si>
    <t>05 број: 450.1-6/2020-1 од 07.08.2020. године</t>
  </si>
  <si>
    <t>05 број: 450.1-6/2020-3 од 17.08.2020. године</t>
  </si>
  <si>
    <t>05 број: 450.1-10/20 од 19.08.2020. године</t>
  </si>
  <si>
    <r>
      <t>Исправност спровођења Уговора о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01.04.-30.04.2020. године</t>
    </r>
  </si>
  <si>
    <t>05 број: 450.1-10/20-а од 27.08.2020. године</t>
  </si>
  <si>
    <t>05 број: 450.1-10/20-1 од 19.08.2020.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</si>
  <si>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01.05.-31.05.2020. године</t>
  </si>
  <si>
    <t>05 број: 450.1-10/20-1а од 27.08.2020. године</t>
  </si>
  <si>
    <t>05 број: 450.1-10/20-2 од 19.08.2020.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</si>
  <si>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01.06.-30.06.2020. године</t>
  </si>
  <si>
    <t>05 број: 450.1-10/20-2а од 27.08.2020. године</t>
  </si>
  <si>
    <t>05 број: 450.1-9/20 од 19.08.2020.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</si>
  <si>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 за период 01.04.-30.06.2020. године</t>
  </si>
  <si>
    <t>05 број: 450.1-9/20-1 од 28.08.2020. године</t>
  </si>
  <si>
    <t>05 број: 450.1-12/20 од 09.09.2020.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</si>
  <si>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01.07.-31.07.2020. године</t>
  </si>
  <si>
    <t>05 број: 450.1-12/20-1 од 15.09.2020. године</t>
  </si>
  <si>
    <t>05 број: 450.1-11/20 од 02.09.2020. године – 05 број: 450.1-17/20 од 26.11.2020. године (проширена контрола)</t>
  </si>
  <si>
    <t>Наменско трошење средстава за плате за јул 2020. године. Наменско трошење средстава за плате за август 2020. године.</t>
  </si>
  <si>
    <t>05 број: 450.1-11/2020-2 од 27.11.2020. године</t>
  </si>
  <si>
    <t>05 број: 450.1-11/2020-4 од 14.12.2020. године</t>
  </si>
  <si>
    <t>05 број: 450.1-11/2020-5 од 15.12.2020. године</t>
  </si>
  <si>
    <t>05 број: 450.1-13/2020 од 29.09.2020. године</t>
  </si>
  <si>
    <t>Наменско коришћење средстава за плате по преносу средстава за други део августа 2020. године.</t>
  </si>
  <si>
    <t>05 број: 450.1-13/2020-2 од 06.11.2020. године</t>
  </si>
  <si>
    <t>05 број: 450.1-13/2020-4 од 09.11.2020. године</t>
  </si>
  <si>
    <t>Завод за јавно здравље Краљево</t>
  </si>
  <si>
    <t>05 број: 450.1-18/2020 од 09.12.2020. године</t>
  </si>
  <si>
    <t>Наменско коришћење финансијских  средстава за награде запосленима, контрола исплаћених средстава за награде, као и контрола требованих средставакоја још увек нису пренета од стране Републичког фонда</t>
  </si>
  <si>
    <t>05 број: 450.1-18/2020-1 од 10.12.2020. године</t>
  </si>
  <si>
    <t>05 број: 450.1-18/2020-2 од 17.12.2020. године</t>
  </si>
  <si>
    <t>ФИЛИЈАЛА ЗА РАСИНСКИ ОКРУГ - КРУШЕВАЦ</t>
  </si>
  <si>
    <t>Општа болница Крушевац</t>
  </si>
  <si>
    <t>05 број: 450-8/20 од 14.05.2020.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</si>
  <si>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од 01.02. до 29.02.2020. године</t>
  </si>
  <si>
    <t>05 број: 450-8/20-2 од 22.05.2020. године</t>
  </si>
  <si>
    <t>05 број: 450-9/20 од 14.05.2020.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</si>
  <si>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од 01.03. до 31.03.2020. године</t>
  </si>
  <si>
    <t>05 број: 450-9/20-2 од 28.05.2020. године</t>
  </si>
  <si>
    <t>05 број: 450-10/20 од 14.05.2020.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</si>
  <si>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услуга, за период јануар-март (I квартал) 2020. године</t>
  </si>
  <si>
    <t>05 број: 450-10/20-2 од 25.05.2020. године</t>
  </si>
  <si>
    <t>Дом здравља “Др Властимир Годић” Варварин</t>
  </si>
  <si>
    <t>05 број: 450.1-12/20 од 23.06.2020. године</t>
  </si>
  <si>
    <t>наменско коришћење финансијских средстава обавезног здравственог осигурања по преносу средстава за плате од 16.06.2020. године</t>
  </si>
  <si>
    <t>05 број: 450.1-12/20-2 од 24.07.2020. године</t>
  </si>
  <si>
    <t>05 број: 450.1-12/20-4 од 27.07.2020. године</t>
  </si>
  <si>
    <t>Дом здравља Ћићевац</t>
  </si>
  <si>
    <t>05 број: 450.1-13/20 од 26.06.2020. године</t>
  </si>
  <si>
    <t>05 број: 450.1-13/20-2 од 22.07.2020. године</t>
  </si>
  <si>
    <t>05 број: 450.1-13/20-4 од 24.07.2020. године</t>
  </si>
  <si>
    <t>Дом здравља “Др Сава Станојевић” Трстеник</t>
  </si>
  <si>
    <t>05 број: 450.1-14/20 од 30.06.2020. године</t>
  </si>
  <si>
    <t>05 број: 450.1-14/20-2 од 27.07.2020. године</t>
  </si>
  <si>
    <t>05 број: 450.1-14/20-4 од 30.07.2020. године</t>
  </si>
  <si>
    <t>Дом здравља “Др Добривоје Гер. Поповић” Александровац</t>
  </si>
  <si>
    <t>05 број: 450.1-15/20 од 06.07.2020. године</t>
  </si>
  <si>
    <t>05 број: 450.1-15/20-2 од 21.07.2020. године</t>
  </si>
  <si>
    <t>05 број: 450.1-15/20-4 од 24.07.2020. године</t>
  </si>
  <si>
    <t>Дом здравља Брус</t>
  </si>
  <si>
    <t>05 број: 450.1-16/20 од 06.07.2020. године</t>
  </si>
  <si>
    <t>05 број: 450.1-16/20-2 од 20.07.2020. године</t>
  </si>
  <si>
    <t>05 број: 450.1-16/20-4 од 24.07.2020. године</t>
  </si>
  <si>
    <t>05 број: 450.1-17/20 од 06.07.2020. године</t>
  </si>
  <si>
    <t>05 број: 450.1-17/20-2 од 28.07.2020. године</t>
  </si>
  <si>
    <t>05 број: 450.1-17/20-4 од 30.07.2020. године</t>
  </si>
  <si>
    <t>Дом здравља Крушевац</t>
  </si>
  <si>
    <t>05 број: 450.1-18/20 од 21.07.2020. године</t>
  </si>
  <si>
    <t>05 број: 450.1-18/20-2 од 27.07.2020. године</t>
  </si>
  <si>
    <t>05 број: 450.1-18/20-4 од 30.07.2020. године</t>
  </si>
  <si>
    <t>05 број: 450.1-21/20 од 20.08.2020.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</si>
  <si>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од 01.04. до 30.04.2020. године</t>
  </si>
  <si>
    <t>05 број: 450.1-21/20-2 од 28.08.2020. године</t>
  </si>
  <si>
    <t>05 број: 450.1-22/20 од 20.08.2020.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</si>
  <si>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од 01.05. до 31.05.2020. године</t>
  </si>
  <si>
    <t>05 број: 450.1-22/20-2 од 28.08.2020. године</t>
  </si>
  <si>
    <t>05 број: 450.1-23/20 од 20.08.2020.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</si>
  <si>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од 01.06. до 30.06.2020. године</t>
  </si>
  <si>
    <t>05 број: 450.1-23/20-2 од 28.08.2020. године</t>
  </si>
  <si>
    <t>05 број: 450.1-24/20 од 20.08.2020.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</si>
  <si>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услуга, за период април-јун (II квартал) 2020 године</t>
  </si>
  <si>
    <t>05 број: 450.1-24/20-2 од 28.08.2020. године</t>
  </si>
  <si>
    <t>05 број: 450.1-25/20 од 08.09.2020.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</si>
  <si>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од 01.07. до 31.07.2020. године</t>
  </si>
  <si>
    <t>05 број: 450.1-25/20-2 од 18.09.2020. године</t>
  </si>
  <si>
    <t>05 број: 450.1-26/20 од 23.09.2020. године</t>
  </si>
  <si>
    <t>наменско коришћење финансијских средстава обавезног здравственог осигурања по преносу средстава за плате за други део августа 2020. године</t>
  </si>
  <si>
    <t>05 број: 450.1-26/20-2 од 06.11.2020. године</t>
  </si>
  <si>
    <t>05 број: 450.1-26/20-4 од 18.11.2020. године</t>
  </si>
  <si>
    <t>05 број: 450.1-27/20 од 23.09.2020. године</t>
  </si>
  <si>
    <t>05 број: 450.1-27/20-2 од 09.11.2020. године</t>
  </si>
  <si>
    <t>05 број: 450.1-27/20-4 од 18.11.2020. године</t>
  </si>
  <si>
    <t>05 број: 450.1-28/20 од 23.09.2020. године</t>
  </si>
  <si>
    <t>05 број: 450.1-28/20-2 од 18.11.2020. године</t>
  </si>
  <si>
    <t>05 број: 450.1-28/20-4 од 19.11.2020. године</t>
  </si>
  <si>
    <t>05 број: 450.1-29/20 од 24.09.2020. године</t>
  </si>
  <si>
    <t>05 број: 450.1-29/20-2 од 24.12.2020. године</t>
  </si>
  <si>
    <t>05 број: 450.1-29/20-4 од 28.12.2020. године</t>
  </si>
  <si>
    <t>05 број: 450.1-30/20 од 24.09.2020. године</t>
  </si>
  <si>
    <t>05 број: 450.1-30/20-2 од 25.12.2020. године</t>
  </si>
  <si>
    <t>05 број: 450.1-30/20-4 од 28.12.2020. године</t>
  </si>
  <si>
    <t>05 број: 450.1-31/20 од 25.09.2020. године</t>
  </si>
  <si>
    <t>05 број: 450.1-31/20-2 од 05.11.2020. године</t>
  </si>
  <si>
    <t>05 број: 450.1-31/20-4 од 18.11.2020. године</t>
  </si>
  <si>
    <t>05 број: 450.1-32/20 од 25.09.2020. године</t>
  </si>
  <si>
    <t>05 број: 450.1-32/20-2 од 30.12.2020. године</t>
  </si>
  <si>
    <t>05 број: 450.1-32/20-4 од 31.12.2020. године</t>
  </si>
  <si>
    <t>05 број: 450.1-33/20 од 13.10.2020.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</si>
  <si>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од 01.08. до 31.08.2020. године</t>
  </si>
  <si>
    <t>05 број: 450.1-33/20-2 од 22.10.2020. године</t>
  </si>
  <si>
    <t>ФИЛИЈАЛА ЗА НИШАВСКИ ОКРУГ - НИШ</t>
  </si>
  <si>
    <t>КЦ Ниш</t>
  </si>
  <si>
    <t>07 број 450.1-1/2020-183 од 08.01.2020.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</si>
  <si>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од   01.12. - 31.12.2019. године.</t>
  </si>
  <si>
    <t>07 број 450.1-1/2020-183-3 од 17.01.2020. године</t>
  </si>
  <si>
    <t>ОБ Алексинац</t>
  </si>
  <si>
    <t>07 број 450.1-2/2020-183 од 08.01.2020. године</t>
  </si>
  <si>
    <t>Исправност спровођења Уговора о пружању и финансирању   здравствене заштите из обавезног здравственог осигурања, у делу који се односи на  Дијагностички сродне групе за период од 01.12. до 31.12.2019.  године</t>
  </si>
  <si>
    <t>07 број 450.1-2/2020-183-3 од 16.01.2020. године</t>
  </si>
  <si>
    <t>ДЗ Ниш</t>
  </si>
  <si>
    <t>07 број: 450.1-8/2020-183 од 13.02.2020. године</t>
  </si>
  <si>
    <t>Исправност прописивања медицинско техничких помагала која се прописују на обрасцу лекарског рецепта у периоду 01.01. - 31.12.2019. године</t>
  </si>
  <si>
    <t>07 број: 450.1-8/2020-183-3 од 31.03.2020. године</t>
  </si>
  <si>
    <t>07 број: 450.1-8/2020-183-7 од 15.05.2020. године</t>
  </si>
  <si>
    <t>07 број: 450.1-8/2020-183-9 од 19.05.2020. године</t>
  </si>
  <si>
    <t>07 број: 450.1-9/2020-183 од 13.02.2020. године</t>
  </si>
  <si>
    <t>Наменско коришћење средстава обавезног здравственог осигурања по преносу средстава за намену уградни материјал у ортопедији и кардиохирургији за први део децембра 2019. године (КПП 077, 078, 079, 081, 082, 083 и 084) од 05.02.2020. године</t>
  </si>
  <si>
    <t>07 број: 450.1-9/2020-183-3 од 18.03.2020. године</t>
  </si>
  <si>
    <t>07 број: 450.1-9/2020-183-5 од 25.03.2020. године</t>
  </si>
  <si>
    <t>07 број: 450.1-12/2020-183 од 02.03.2020. године</t>
  </si>
  <si>
    <t>Исправност спровођења Уговора о пружању и финансирању   здравствене заштите из обавезног здравственог осигурања, у делу који се односи на  контролу шифрирања и контролу квалитета по ДСГ-у за период од 01.01. до 31.01.2020.  године.</t>
  </si>
  <si>
    <t>07 број: 450.1-12/2020-183-5 од 31.03.2020. године</t>
  </si>
  <si>
    <t>07 број: 450.1-11/2020-183 од 02.03.2020. године</t>
  </si>
  <si>
    <t>07 број: 450.1-11/2020-183-5 од 09.03.2020. године</t>
  </si>
  <si>
    <t>07 број: 450.1-17/2020-183 од 22.03.2020. године</t>
  </si>
  <si>
    <t>Стање залиха личне и друге заштитне опреме (једнократни комбинезони, епидемиолошке маске, штитници за лице - визири, заштитне наочаре и сл), осталог санитетског и медицинског потрошног материјала (маске, капе, каљаче, рукавице, средства за децинфекцију и хлор) у периоду од 28.02.2020. године до дана контроле</t>
  </si>
  <si>
    <t>07 број: 450.1-17/2020-183-3 од 01.06.2020. године</t>
  </si>
  <si>
    <t>07 број: 450.1-17/2020-183-5 од 02.06.2020. године</t>
  </si>
  <si>
    <t>07 број 450.1-16/2020-183 од 20.03.2020. године</t>
  </si>
  <si>
    <t>Стање залиха личне и друге заштитне опреме (једнократни комбинезони, епидемиолошке маске, штитници за лице - визири, заштитне наочаре и сл), осталог санитетског и медицинског потрошног материјала (маске, капе, каљаче, рукавице, средства за децинфекцију и хлор) и лекова (лекова који се постављају на портал Финансије - Залихе ЗОЛО) у периоду од 15.02.2020. године до 20.03.2020. године</t>
  </si>
  <si>
    <t>07 број: 450.1-16/2020-183-3 од 04.06.2020. године</t>
  </si>
  <si>
    <t>07 број: 450.1-16/2020-183-5 од 08.06.2020. године</t>
  </si>
  <si>
    <t>07 број 450.1-13/2020-183 од 03.03.2020. године</t>
  </si>
  <si>
    <t>поступање по Инструкцији РФЗО у вези са испоруком заштитне личне опреме, 04 број: 450-1599/20 од 02.03.2020. године</t>
  </si>
  <si>
    <t>07 број 450.1-13/2020-183-3 од 15.04.2020. године</t>
  </si>
  <si>
    <t>07 број 450.1-13/2020-183-5 од 22.04.2020. године</t>
  </si>
  <si>
    <t>СБ Горња Топоница</t>
  </si>
  <si>
    <t>07 број 450.1-14/2020-183 од 04.03.2020. године</t>
  </si>
  <si>
    <t>07 број: 450.1-14/2020-183-3 од 09.03.2020. године</t>
  </si>
  <si>
    <t>07 број 450.1-14/2020-183-3-6 од 12.03.2020. године</t>
  </si>
  <si>
    <t>07 број 450.1-14/2020-183-8 од 17.03.2020. године</t>
  </si>
  <si>
    <t>07 број 450.1-18/2020-183 од 14.05.2020. године</t>
  </si>
  <si>
    <t>исправност спровођења Уговора о пружању и финансирању   здравствене заштите из обавезног здравственог осигурања, у делу који се односи на Дијагностички сродне групе  за период од 01.02. до 29.02.2020.  године</t>
  </si>
  <si>
    <t>07 број 450.1-18/2020-183-3 од 05.06.2020. године</t>
  </si>
  <si>
    <t>07 број 450.1-19/2020-183 од 14.05.2020. године</t>
  </si>
  <si>
    <t>07 број 450.1-19/2020-183-2 од 27.05.2020. године</t>
  </si>
  <si>
    <t>07 број 450.1-22/2020-183 од 27.05.2020. године</t>
  </si>
  <si>
    <t>исправност спровођења Уговора о пружању и финансирању   здравствене заштите из обавезног здравственог осигурања, у делу који се односи на Дијагностички сродне групе  за период од 01.03. до 31.03.2020.  године</t>
  </si>
  <si>
    <t>07 број 450.1-22/2020-183-3 од 05.06.2020. године</t>
  </si>
  <si>
    <t>07 број 450.1-20/2020-183 од 25.05.2020. године</t>
  </si>
  <si>
    <t>07 број 450.1-20/2020-183-3 од 03.06.2020. године</t>
  </si>
  <si>
    <t>ДЗ Мерошина</t>
  </si>
  <si>
    <t>07 број 450.1-24/2020-183 од 29.05.2020. године</t>
  </si>
  <si>
    <t>исправност прописивања и фактурисања лекова са Листе лекова (КПП 062) у периоду 01.01. до момента контроле.</t>
  </si>
  <si>
    <t>07 број: 450.1-24/2020-183-3 од 12.06.2020. године</t>
  </si>
  <si>
    <t>07 број 450.1-24/2020-183-5 од 22.06.2020. године</t>
  </si>
  <si>
    <t>07 број 450.1-24/2020-183-8 од 06.07.2020. године</t>
  </si>
  <si>
    <t>ДЗ Сврљиг</t>
  </si>
  <si>
    <t>07 број 450.1-23/2020-183 од 28.05.2020. године и           07 број: 450.1-23/2020-183-3 од 29.05.2020. године</t>
  </si>
  <si>
    <t>исправност спровођења Уговора о пружању и финансирању   здравствене заштите из обавезног здравственог осигурања за 2020. годину, у делу који се односи на наменско трошење средстава за плате и превоз у периоду 01.01.- 31.01.2020. године</t>
  </si>
  <si>
    <t>07 број 450.1-23/2020-183-5 од 08.06.2020. године</t>
  </si>
  <si>
    <t>07 број 450.1-23/2020-183-7 од 08.06.2020. године</t>
  </si>
  <si>
    <t>07 број: 450.1-25/2020-183 од 29.05.2020. године</t>
  </si>
  <si>
    <t>контрола остваривања права на здравствену заштиту у делу који се односи на обезбеђивање заштитне опреме и лекова који се користе у лечењу оболелих од инфекције Covid 19 – попис заштитне опреме и лекова на дан 01.06.2020 .године</t>
  </si>
  <si>
    <t>07 број 450.1-25/2020-183-3 од 01.06.2020. године</t>
  </si>
  <si>
    <t>07 број 450.1-25/2020-183-5 од 03.06.2020. године</t>
  </si>
  <si>
    <t>07 број: 450.1-27/2020-183 од 03.06.2020.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</si>
  <si>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услуга, за период 01.01.2020.- 31.03.2020.године.</t>
  </si>
  <si>
    <t>07 број 450.1-27/2020-183-3 од 05.06.2020. године</t>
  </si>
  <si>
    <t>07 број: 450.1-28/2020-183 од 03.06.2020.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</si>
  <si>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услуга, за период 01.01.2020. до 31.03.2020.године</t>
  </si>
  <si>
    <t>07 број 450.1-28/2020-183-3 од 26.06.2020. године</t>
  </si>
  <si>
    <t>07 број: 450.1-29/2020-183 од 04.06.2020. године</t>
  </si>
  <si>
    <t>исправност спровођења Уговора о пружању и финансирању здравствене заштите из обавезног здравственог осигурања за 2020. годину, у делу који се односи на наменско трошење средстава за плате и превоз у периоду 01.01. - 31.03.2020. године</t>
  </si>
  <si>
    <t>07 број 450.1-29/20209-183-3 од 10.06.2020. године</t>
  </si>
  <si>
    <t>07 број 450.1-29/2020-183-5 од 17.06.2020. године</t>
  </si>
  <si>
    <t>07 број 450.1-29/2020-183-7 од 18.06.2020. године</t>
  </si>
  <si>
    <t>Надзорници су се позвали на члан 209. став 5. ЗЗО. Директор Филијале усвојио предлог надзорника.</t>
  </si>
  <si>
    <t>07 број: 450.1-32/2020-183 од 19.06.2020. године</t>
  </si>
  <si>
    <t>обрачун и исплата плата за месец мај 2020 године</t>
  </si>
  <si>
    <t>07 број 450.1-32/2020-183-3 од 24.06.2020. године</t>
  </si>
  <si>
    <t>07 број 450.1-32/2020-183-5 од 13.07.2020. године</t>
  </si>
  <si>
    <t>07  број: 450.1-30/2020-183 од 08.06.2020. године</t>
  </si>
  <si>
    <t>исправност фактурисања лекова ( КПП 071 и КПП 074 ) у периоду од 01.01.-15.05.2020. године</t>
  </si>
  <si>
    <t xml:space="preserve">07 број 450.1-30/20-183-3 од 16.06.2020. године </t>
  </si>
  <si>
    <t>07  број: 450.1-30/2020-183-6 од 24.06.2020. године</t>
  </si>
  <si>
    <t>07  број: 450.1-30/2020-183-8 од 06.07.2020. године</t>
  </si>
  <si>
    <t>07  број: 450.1-33/2020-183 од 23.06.2020. године</t>
  </si>
  <si>
    <t>наменско коришћење финансијских средстава обавезног здравственог осигурања  за плате по преносу средстава од 16.06.2020  године</t>
  </si>
  <si>
    <t>07  број: 450.1-33/2020-183-3 од 16.07.2020. године</t>
  </si>
  <si>
    <t>07  број: 450.1-33/2020-183-5 од 29.07.2020. године</t>
  </si>
  <si>
    <t>ДЗ Ражањ</t>
  </si>
  <si>
    <t>07  број: 450.1-31/2020-183 од 19.06.2020. године</t>
  </si>
  <si>
    <t>07  број: 450.1-31/2020-183-3 од 15.07.2020. године</t>
  </si>
  <si>
    <t>07  број: 450.1-31/2020-183-5 од 15.07.2020. године</t>
  </si>
  <si>
    <t>07  број: 450.1-36/2020-183 од 30.06.2020. године</t>
  </si>
  <si>
    <t>07  број: 450.1-36/2020-183-3 од 07.07.2020. године</t>
  </si>
  <si>
    <t>07  број: 450.1-36/2020-183-5 од 13.07.2020. године</t>
  </si>
  <si>
    <t>07  број: 450.1-35/2020-183 од 24.06.2020. године и Налог о измени налога  07  број: 450.1-35/2020-183-3 од 26.06.2020. године</t>
  </si>
  <si>
    <t>наменско коришћење финансијских средстава обавезног здравственог осигурања за плате по преносу од 16.06.2020. године</t>
  </si>
  <si>
    <t>07  број: 450.1-35/2020-183-5 од 03.07.2020. године</t>
  </si>
  <si>
    <t>07  број: 450.1-35/2020-183-7 од 13.07.2020. године</t>
  </si>
  <si>
    <t>ДЗ Алексинац</t>
  </si>
  <si>
    <t xml:space="preserve"> 07  број: 450.1-34/2020-183 од 24.06.2020. године</t>
  </si>
  <si>
    <t xml:space="preserve"> 07  број: 450.1-34/2020-183-3 од 01.07.2020. године</t>
  </si>
  <si>
    <t xml:space="preserve"> 07  број: 450.1-34/2020-183-5 од 13.07.2020. године</t>
  </si>
  <si>
    <t>Клинички центар Ниш</t>
  </si>
  <si>
    <t>07 број 450.1-37/2020-183 од 02.07.2020</t>
  </si>
  <si>
    <t>07 број 450.1-37/2020-183 -3 од 16.07.2020</t>
  </si>
  <si>
    <t>07 број 450.1-37/2020-183-5 од 30.07.2020</t>
  </si>
  <si>
    <t>Институт Нишка бања</t>
  </si>
  <si>
    <t>07 број 450.1-38/2020-183 од 08.07.2020</t>
  </si>
  <si>
    <t>07 број 450.1-38/2020-183 -3 од 14.07.2020</t>
  </si>
  <si>
    <t>07 број 450.1-38/2020-183-5 од 29.07.2020</t>
  </si>
  <si>
    <t>Дом здравља Сокобања</t>
  </si>
  <si>
    <t>07 број 450.1-39/2020-183 од 13.07.2020</t>
  </si>
  <si>
    <t>07 број 450.1-39/2020-183 -3 од 28.07.2020</t>
  </si>
  <si>
    <t>07 број 450.1-39/2020-183-5 од 29.07.2020</t>
  </si>
  <si>
    <t>Завод за плућне болести и туберкулозу Ниш</t>
  </si>
  <si>
    <t>07 број 450.1-40/2020-183 од 13.07.2020</t>
  </si>
  <si>
    <t>07 број 450.1-40/2020-183 -3 од 16.07.2020</t>
  </si>
  <si>
    <t>07 број 450.1-40/2020-183-5 од 29.07.2020</t>
  </si>
  <si>
    <t>Специјална болница "Озрен"</t>
  </si>
  <si>
    <t>07 број 450.1-42/2020-183 од 15.07.2020</t>
  </si>
  <si>
    <t>07 број 450.1-42/2020-183 -3 од 30.07.2020</t>
  </si>
  <si>
    <t>07 број 450.1-42/2020-18-5 од 25.08.2020</t>
  </si>
  <si>
    <t>Завод за здравствену заштиту студената Ниш</t>
  </si>
  <si>
    <t>07 број 450.1-43/2020-183 од 15.07.2020</t>
  </si>
  <si>
    <t>07 број 450.1-43/2020-183 -3 од 16.07.2020</t>
  </si>
  <si>
    <t>07 број 450.1-43/2020-18-5 од 29.07.2020</t>
  </si>
  <si>
    <t>Дом здравља Дољевац</t>
  </si>
  <si>
    <t>07 број 450.1-44/2020-183 од 15.07.2020</t>
  </si>
  <si>
    <t>07 број 450.1-44/2020-183 -3 од 24.07.2020</t>
  </si>
  <si>
    <t>07 број 450.1-44/2020-18-5 од 29.07.2020</t>
  </si>
  <si>
    <t>Специјална болница Горња Топоница</t>
  </si>
  <si>
    <t>07 број 450.1-45/2020-183 од 17.07.2020</t>
  </si>
  <si>
    <t>07 број 450.1-45/2020-183 -3 од 24.07.2020</t>
  </si>
  <si>
    <t>07 број 450.1-45/2020-18-5 од 30.07.2020</t>
  </si>
  <si>
    <t>Општа болница Алексинац</t>
  </si>
  <si>
    <t>07 број 450.1-46/2020-183 од 17.07.2020</t>
  </si>
  <si>
    <t>07 број 450.1-46/2020-183 -3 од 29.07.2020</t>
  </si>
  <si>
    <t>07 број 450.1-46/2020-18-5 од 30.07.2020</t>
  </si>
  <si>
    <t>Клиника за стоматологију</t>
  </si>
  <si>
    <t>07 број 450.1-41/2020-183 од 13.07.2020</t>
  </si>
  <si>
    <t>07 број 450.1-41/2020-183-5 од 16.07.2020</t>
  </si>
  <si>
    <t>07 број 450.1-41/2020-183-8 од 25.08.2020</t>
  </si>
  <si>
    <t>07 број 450.1-41/2020-18-10 од 26.08.2020</t>
  </si>
  <si>
    <t>Специјална болница Сокобања</t>
  </si>
  <si>
    <t>07 број 450.1-49/2020-183 од 03.08.2020</t>
  </si>
  <si>
    <t>07 број 450.1-49/2020-183-3 од 06.08.2020</t>
  </si>
  <si>
    <t>07 број 450.1-49/2020-18-5 од 25.08.2020</t>
  </si>
  <si>
    <t>Дом здравља Алексинац</t>
  </si>
  <si>
    <t>07 број 450.1-50/2020-183 од 03.08.2020</t>
  </si>
  <si>
    <t>Исправност прописивања лекова са Листе лекова (КПП 062)на терет средстава обавезног здравственог осигурања у периоду 01.01.2020. до момента контроле.</t>
  </si>
  <si>
    <t>07 број 450.1-50/2020-183 -3 од 14.08.2020</t>
  </si>
  <si>
    <t>07 број 450.1-50/2020-18-5 од 25.08.2020</t>
  </si>
  <si>
    <t>Дом здравља Гаџин Хан</t>
  </si>
  <si>
    <t>07 број 450.1-51/2020-183 од 06.08.2020</t>
  </si>
  <si>
    <t>07 број 450.1-51/2020-183-3 од 11.08.2020</t>
  </si>
  <si>
    <t>07 број 450.1-51/2020-18-5 од 25.08.2020</t>
  </si>
  <si>
    <t>Завод за здравствену заштиту радника Ниш</t>
  </si>
  <si>
    <t>07 број 450.1-52/2020-183 од 10.08.2020</t>
  </si>
  <si>
    <t>07 број 450.1-52/2020-183-3 од 14.08.2020</t>
  </si>
  <si>
    <t>07 број 450.1-52/2020-18-5 од 25.08.2020</t>
  </si>
  <si>
    <t>Завод за хитну медицинску помоћ Ниш</t>
  </si>
  <si>
    <t>07 број 450.1-53/2020-183 од 12.08.2020</t>
  </si>
  <si>
    <t>07 број 450.1-53/2020-183-3 од 17.08.2020</t>
  </si>
  <si>
    <t>07 број 450.1-53/2020-18-5 од 25.08.2020</t>
  </si>
  <si>
    <t>07 број 450.1-54/2020-183 од 18.08.2020</t>
  </si>
  <si>
    <t>остваривање права на здравствену заштиту у делу који се односи на обезбеђивање личне заштитне опреме – стање залиха опреме на дан 18.08.2020. године.</t>
  </si>
  <si>
    <t>07 број 450.1-54/2020-183-3 од 26.08.2020</t>
  </si>
  <si>
    <t>07 број 450.1-54/2020-18-5 од 28.08.2020</t>
  </si>
  <si>
    <t>07 број 450.1-55/2020-183 од 18.08.2020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</si>
  <si>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од 01.04.-30.04.2020. године</t>
  </si>
  <si>
    <t>07 број 450.1-55/2020-183-3 од 26.08.2020</t>
  </si>
  <si>
    <t>07 број 450.1-56/2020-183 од 18.08.2020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</si>
  <si>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од 01.05.-31.05.2020. године</t>
  </si>
  <si>
    <t>07 број 450.1-56/2020-183-3 од 26.08.2020</t>
  </si>
  <si>
    <t>07 број 450.1-57/2020-183 од 18.08.2020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</si>
  <si>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од 01.06.-30.06.2020. године</t>
  </si>
  <si>
    <t>07 број 450.1-57/2020-183-3 од 26.08.2020</t>
  </si>
  <si>
    <t>07 број 450.1-58/2020-183 од 18.08.2020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</si>
  <si>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услуга, за период 01.04.-30.06.2020. године</t>
  </si>
  <si>
    <t>07 број 450.1-58/2020-183-3 од 28.08.2020</t>
  </si>
  <si>
    <t>07 број 450.1-59/2020-183 од 28.08.2020</t>
  </si>
  <si>
    <t>07 број 450.1-59/2020-183-3 од03.09.2020</t>
  </si>
  <si>
    <t>07 број 450.1-60/2020-183 од 20.08.2020</t>
  </si>
  <si>
    <t>07 број 450.1-60/2020-183-3 од 03.09.2020</t>
  </si>
  <si>
    <t>07 број 450.1-61/2020-183 од 20.08.2020</t>
  </si>
  <si>
    <t>07 број 450.1-61/2020-183 -3 од 03.09.2020</t>
  </si>
  <si>
    <t>07 број 450.1-62/2020-183 од 20.08.2020</t>
  </si>
  <si>
    <t>07 број 450.1-62/2020-183-3 од 10.09.2020</t>
  </si>
  <si>
    <t>07 број 450.1-66/2020-183 од 10.09.2020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</si>
  <si>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од 01.07.-31.07.2020. године</t>
  </si>
  <si>
    <t>07 број 450.1-66/2020-183-3 од 22.09.2020</t>
  </si>
  <si>
    <t>Дом здравља Ниш</t>
  </si>
  <si>
    <t>07 број 450.1-63/2020-183 од 01.09.2020</t>
  </si>
  <si>
    <t>Законито остваривање  права осигураних лица из обавезног здравственог осигурања у делу фактурисања инсулинских аналога на терет средстава обавезног здравственог осигурања у периоду 01.07.-31.12.2019. године и у периоду 01.01.-30.04.2020. године</t>
  </si>
  <si>
    <t>07 број 450.1-63/2020-183-3 од 11.09.2020</t>
  </si>
  <si>
    <t>07 број 450.1-63/2020-183-5 од 09.10.2020</t>
  </si>
  <si>
    <t>07 број 450.1-63/2020-183-10 од 14.10.2020</t>
  </si>
  <si>
    <t>07 број 450.1-64/2020-183 од 04.09.2020</t>
  </si>
  <si>
    <t>07 број 450.1-64/2020-183-3 од 21.09.09.2020</t>
  </si>
  <si>
    <t>07 број 450.1-64/2020-183-6 од 09.10.2020</t>
  </si>
  <si>
    <t>07 број 450.1-64/2020-183-8 од 15.10.2020</t>
  </si>
  <si>
    <t xml:space="preserve">Завод за здравствену заштиту радника Ниш </t>
  </si>
  <si>
    <t>07 број 450.1-65/2020-183 од 10.09.2020</t>
  </si>
  <si>
    <t>07 број 450.1-65/2020-183-3 од 16.09.2020</t>
  </si>
  <si>
    <t>07 број 450.1-65/2020-183-5 од 20.10.2020</t>
  </si>
  <si>
    <t>07 број 450.1-65/2020-183-8 од 23.10.2020</t>
  </si>
  <si>
    <t>07 број 450.1-67/2020-183 од 15.09.2020</t>
  </si>
  <si>
    <t>07 број 450.1-67/2020-183-3 од 21.09.2020</t>
  </si>
  <si>
    <t>07 број 450.1-67/2020-183-5 од 20.10.2020</t>
  </si>
  <si>
    <t>07 број 450.1-67/2020-183-7 од 23.10.2020</t>
  </si>
  <si>
    <t>07 број 450.1-68/2020-183 од 22.09.2020</t>
  </si>
  <si>
    <t>07 број 450.1-68/2020-183-3 од 26.10.2020</t>
  </si>
  <si>
    <t>07 број 450.1-69/2020-183 од 22.09.2020</t>
  </si>
  <si>
    <t>поступање по Пријави, број: 072-6/20 од 10.09.2020. године у делу који се односи на утврђивање коефицијената, радно време и прековремене сате запослених који су наведени у пријави.</t>
  </si>
  <si>
    <t>07 број 450.1-69/2020-183-9  од 23.12.2020</t>
  </si>
  <si>
    <t>07 број 450.1-70/2020-183 од 22.09.2020</t>
  </si>
  <si>
    <t>Наменско коришћење финансијских средстава обавезног здравственог осигурања за плате по преносу средстава за други део августа 2020. године.</t>
  </si>
  <si>
    <t>07 број 450.1-70/2020-183-3 од 09.11.2020</t>
  </si>
  <si>
    <t>07 број 450.1-70/2020-183-7 од 26.11.2020</t>
  </si>
  <si>
    <t>07 број 450.1-70/2020-183-9 од 01.12.2020</t>
  </si>
  <si>
    <t>Дом здравља Мерошина</t>
  </si>
  <si>
    <t>07 број 450.1-71/2020-183 од 22.09.2020</t>
  </si>
  <si>
    <t>07 број 450.1-71/2020-183-3 од 21.10.2020</t>
  </si>
  <si>
    <t>07 број 450.1-71/2020-183-6 од 03.11.2020</t>
  </si>
  <si>
    <t>07 број 450.1-71/2020-183-8 од 18.11.2020</t>
  </si>
  <si>
    <t>Дом здравља Ражањ</t>
  </si>
  <si>
    <t>07 број 450.1-73/2020-183 од 12.10.2020</t>
  </si>
  <si>
    <t>07 број 450.1-73/2020-183-3 од 26.11.2020</t>
  </si>
  <si>
    <t>07 број 450.1-73/2020-183-5 од 02.12.2020</t>
  </si>
  <si>
    <t>07 број 450.1-76/2020-183 од 21.10.2020</t>
  </si>
  <si>
    <t>07 број 450.1-76/2020-183-6 од 28.10.2020</t>
  </si>
  <si>
    <t>07 број 450.1-76/2020-183-10 од 05.11.2020</t>
  </si>
  <si>
    <t>07 број 450.1-76/2020-183-11 од 18.11.2020</t>
  </si>
  <si>
    <t>07 број 450.1-75/2020-183 од 16.10.2020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</si>
  <si>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од 01.08.-31.08.2020. године</t>
  </si>
  <si>
    <t>07 број 450.1-75/2020-183-3 од 26.10.2020</t>
  </si>
  <si>
    <t>Дом здравља Сврљиг</t>
  </si>
  <si>
    <t>07 број 450.1-72/2020-183 од 12.10.2020</t>
  </si>
  <si>
    <t>07 број 450.1-72/2020-183-6 од 04.12.2020</t>
  </si>
  <si>
    <t>07 број 450.1-72/2020-183-8 од 30.12.2020</t>
  </si>
  <si>
    <t>Клиника за стоматологију Ниш</t>
  </si>
  <si>
    <t>07 број 450.1-77/2020-183 од 23.10.2020</t>
  </si>
  <si>
    <t>Предмет контроле је
 исправност спровођења
 Уговора о пружању и
 финансирању  здравствене
 заштите из обавезног
 здравственог осигурања,
 у делу који се односи на  
исправност фактурисања 
лекова CLINDAMYCIN,
 CEFUROKSIM, CEFTRIAXON,
 AZARAN, LENDACIN,
  за период од 01.01. до 
30.09.2020.  године.</t>
  </si>
  <si>
    <t>07 број 450.1-77/2020-183-3 од 25.11.2020</t>
  </si>
  <si>
    <t>07 број 450.1-77/2020-183-6 од 11.12.2020</t>
  </si>
  <si>
    <t>07 број 450.1-77/2020-183 -8 од 30.12.2020</t>
  </si>
  <si>
    <t>07 број 450.1-79/2020-183 од 30.10.2020</t>
  </si>
  <si>
    <t>07 број 450.1-79/2020-183-6 од 17.12.2020</t>
  </si>
  <si>
    <t>07 број 450.1-79/2020-183-8 од 30.12.2020</t>
  </si>
  <si>
    <t>07 број 450.1-78/2020-183 од 30.10.2020</t>
  </si>
  <si>
    <t>07 број 450.1-78/2020-183 од 20.01.2021</t>
  </si>
  <si>
    <t>Специјална болница за неспецифичне болести "Озрен"</t>
  </si>
  <si>
    <t>07 број 450.1-80/2020-183 од 06.11.2020</t>
  </si>
  <si>
    <t>07 број 450.1-80/2020-183-7 од 19.11.2020</t>
  </si>
  <si>
    <t>07 број 450.1-80/2020-183-11 од 03.12.2020</t>
  </si>
  <si>
    <t>07 број 450.1-80/2020-183-13 од 21.12.2020</t>
  </si>
  <si>
    <t>07 број 450.1-82/2020-183 од 16.11.2020</t>
  </si>
  <si>
    <t>07 број 450.1-82/2020-183-3 од 07.12.2020</t>
  </si>
  <si>
    <t>07 број 450.1-82/2020-183-5 од 08.12.2020</t>
  </si>
  <si>
    <t>07 број 450.1-83/2020-183 од 16.11.2020</t>
  </si>
  <si>
    <t>07 број 450.1-83/2020-183-3 од 07.12.2020</t>
  </si>
  <si>
    <t>07 број 450.1-83/2020-183-5 од 08.12.2020</t>
  </si>
  <si>
    <t>Специјална болница за психијатријске болести "Горња Топоница"</t>
  </si>
  <si>
    <t>07 број 450.1-81/2020-183 од 13.11.2020</t>
  </si>
  <si>
    <t>07 број 450.1-81/2020-183-4 од 19.11.2020</t>
  </si>
  <si>
    <t>07 број 450.1-81/2020-183-8 од 26.11.2020</t>
  </si>
  <si>
    <t>07 број 450.1-81/2020-183-10 од 02.12.2020</t>
  </si>
  <si>
    <t>07 број 450.1-84/2020-183 од 19.11.2020</t>
  </si>
  <si>
    <t>Остваривање права на здравствену заштиту у делу који се односи на обезбеђивање заштитне опреме која се користи у лечењу оболелих од инфекције Covid 19 попис заштитне опреме на дан 20.11.2020. године</t>
  </si>
  <si>
    <t>07 број 450.1-84/2020-183-3 од 23.11.2020</t>
  </si>
  <si>
    <t>07 број 450.1-84/2020-183-5 од 25.11.2020</t>
  </si>
  <si>
    <t>07 број 450.1-85/2020-183 од 30.11.2020</t>
  </si>
  <si>
    <t>Институт Нишка Бања</t>
  </si>
  <si>
    <t>07 број 450.1-86/2020-183 од 30.11.2020</t>
  </si>
  <si>
    <t>07 број 450.1-86/2020-183-4 од 24.12.2020</t>
  </si>
  <si>
    <t>07 број 450.1-86/2020-183-6 од 20.01.2021</t>
  </si>
  <si>
    <t>07 број 450.1-87/2020-183 од 30.11.2020</t>
  </si>
  <si>
    <t>07 број 450.1-87/2020-183-6 од 18.12.2020</t>
  </si>
  <si>
    <t>08 број 450.1-87/2020-183-9 од 15.01.2021</t>
  </si>
  <si>
    <t>Институт за јавно здравље Ниш</t>
  </si>
  <si>
    <t>07 број 450.1-88/2020-183 од 08.12.2020</t>
  </si>
  <si>
    <t>Наменско коришћење средстава за награде запосленима.</t>
  </si>
  <si>
    <t>07 број 450.1-88/2020-183-4 од 10.12.2020</t>
  </si>
  <si>
    <t>07 број 450.1-88/2020-183-7 од 21.12.2020</t>
  </si>
  <si>
    <t>07 број 450.1-90/2020-183 од 23.12.2020</t>
  </si>
  <si>
    <t xml:space="preserve">по Пријави узбуњивача број: 072-9/20 од 08.12.2020. године </t>
  </si>
  <si>
    <t>ФИЛИЈАЛА ЗА ТОПЛИЧКИ ОКРУГ - ПРОКУПЉЕ</t>
  </si>
  <si>
    <t>ДЗ Прокупље</t>
  </si>
  <si>
    <t>03 бр.450-351/2020-184 од 26.02.20.</t>
  </si>
  <si>
    <t>Наменско трошење средстава за санитет.и медицински потрош.материјал по последњем преносу</t>
  </si>
  <si>
    <t>05 бр.450-351/2020-184/2 од 12.03.20.</t>
  </si>
  <si>
    <t>05 бр.450-351/2020-184/3 од 19.03.2020.</t>
  </si>
  <si>
    <t>ОБ Прокупље</t>
  </si>
  <si>
    <t>450-397/2020-184 од 03.03.20.</t>
  </si>
  <si>
    <t>ДСГ-јануар</t>
  </si>
  <si>
    <t>03 бр:450-397/2020-184-2 од 16.03.2020.</t>
  </si>
  <si>
    <t>03 бр:450-415/2020-184 од 04.03.20.</t>
  </si>
  <si>
    <t>Примена Инструкције у вези са испоруком заштит.лич.опреме бр.450-1599/20 од 02.03.20.</t>
  </si>
  <si>
    <t>05 бр.450-415/2020-184/3 од 09.03.20.</t>
  </si>
  <si>
    <t>05 бр.450-415/2020-184/6 од 19.03.20.</t>
  </si>
  <si>
    <t>ДЗ Куршумлија</t>
  </si>
  <si>
    <t>03 бр.450-415/2020-184-2 од 04.03.20.</t>
  </si>
  <si>
    <t>05 бр.450-415/2020-184/4 од 09.03.20.</t>
  </si>
  <si>
    <t>05 бр.450-415/2020-184/5 од 19.03.20.</t>
  </si>
  <si>
    <t>03 бр.450-852/2020-184 од 03.06.20.</t>
  </si>
  <si>
    <t>ДСГ-фебруар</t>
  </si>
  <si>
    <t>03 бр.450-852/2020-184-3 од 11.06.20.</t>
  </si>
  <si>
    <t>03 бр.450-915/2020-184 од 12.06.20.</t>
  </si>
  <si>
    <t>ДСГ-март</t>
  </si>
  <si>
    <t>03 бр.450-915/2020-184-2 од 26.06.20.</t>
  </si>
  <si>
    <t>показатељи квалитета извршених услуга за период 01.01.-31.03.20.</t>
  </si>
  <si>
    <t>03 бр.450-915/2020-184-3 од 26.06.20.</t>
  </si>
  <si>
    <t>ДЗ Блаце</t>
  </si>
  <si>
    <t>03 бр.450-912/2020-184-5 од 11.06.20.</t>
  </si>
  <si>
    <t>контрола достављених података о ЗОЛО залихама на дан 11.06.20.</t>
  </si>
  <si>
    <t>05 бр.450-912/2020-184-5/1 од 19.06.20.</t>
  </si>
  <si>
    <t>05 бр.450-912/2020-184-5/3 од 29.06.20.</t>
  </si>
  <si>
    <t>03 бр.450-912/2020-184-4 од 11.06.20.</t>
  </si>
  <si>
    <t>03 бр.450-912/2020-184-4/3 од 19.06.20.</t>
  </si>
  <si>
    <t>03 бр.450-912/2020-184-4/1 од 11.06.20.</t>
  </si>
  <si>
    <t>05 бр.450-912/2020-184-4/4 од 09.07.20.</t>
  </si>
  <si>
    <t>03 бр.450-912/2020-184-1 од 11.06.20.</t>
  </si>
  <si>
    <t>контрола достављених података о ЗОЛО залихама на дан 15.06.20.</t>
  </si>
  <si>
    <t>03 бр.450-912/2020-184-1/3 од 19.06.20.</t>
  </si>
  <si>
    <t>05 бр.450-912/2020-184-1/1 од 11.06.20.</t>
  </si>
  <si>
    <t>05 бр.450-912/2020-184-1/4 од 10.07.20.</t>
  </si>
  <si>
    <t>03 БР.450-912/2020-184-2 од 11.06.20.</t>
  </si>
  <si>
    <t>03 бр.450-912/2020-184-2/3 од 19.06.20.</t>
  </si>
  <si>
    <t>05 бр.450-912/2020-184-2/1 од 19.06.20.</t>
  </si>
  <si>
    <t>05 бр.450-912/2020-184-2/4 од 09.07.20.</t>
  </si>
  <si>
    <t>ДЗ Житорађа</t>
  </si>
  <si>
    <t>03 бр.450-912/2020-184-3 од 11.06.20.</t>
  </si>
  <si>
    <t>03 бр.450-912/2020-184-3/3 од 19.06.20.</t>
  </si>
  <si>
    <t>05 бр.450-912/2020-184-3/1 од 19.06.20.</t>
  </si>
  <si>
    <t>05 бр.450-912/2020-184-3/4 од 09.07.20.</t>
  </si>
  <si>
    <t>03 бр.450-973/2020-184-2 од 23.06.20.</t>
  </si>
  <si>
    <t>Наменско коришћење фин.средстава за плате по преносу од 16.06.20.</t>
  </si>
  <si>
    <t>03 бр.450-973/2020-184-2/1 од 08.07.20.</t>
  </si>
  <si>
    <t>05 бр.450-973/2020-184-2/2 од 20.07.20.</t>
  </si>
  <si>
    <t>05 бр.450-973/2020-184-2/4 од 22.07.20.</t>
  </si>
  <si>
    <t>03 бр.450-1103/2020-184 од 10.07.20.</t>
  </si>
  <si>
    <t>05 бр.450-1103/2020-184-2 од 22.07.20.</t>
  </si>
  <si>
    <t>05 бр.450-1103/2020-184-4 од 27.07.20.</t>
  </si>
  <si>
    <t>03 бр.450-1156/2020-184 од 16.07.20.</t>
  </si>
  <si>
    <t>03 бр.450-1156/2020-184-2 од 23.07.20.</t>
  </si>
  <si>
    <t>05 бр.450-1156/2020-184-3 од 28.07.20.</t>
  </si>
  <si>
    <t>03 бр.450-1156/2020-184-5 од 29.07.20.</t>
  </si>
  <si>
    <t>03 бр.450-973/2020-184-3 од 23.06.20.</t>
  </si>
  <si>
    <t>05 бр.450-973/2020-184-3/1 од 03.07.20.</t>
  </si>
  <si>
    <t>05 бр.450-973/2020-184-3/3 од 16.07.20.</t>
  </si>
  <si>
    <t>03 бр.450-1043/2020-184 од 02.07.20.</t>
  </si>
  <si>
    <t>03 бр.450-1043/2020-184-2 од 08.07.20.</t>
  </si>
  <si>
    <t>05 бр.450-1043/2020-184-2 од 13.07.20.</t>
  </si>
  <si>
    <t>03 бр.450-1043/2020-184-4 од 14.07.20.</t>
  </si>
  <si>
    <t>03 бр.450-1374/2020-184 од 24.08.20.</t>
  </si>
  <si>
    <t>ДСГ-април</t>
  </si>
  <si>
    <t>03 бр.450-1374/2020-184-2 од 27.08.20.</t>
  </si>
  <si>
    <t>03 бр.450-1383/2020-184 од 24.08.20.</t>
  </si>
  <si>
    <t>ДСГ-мај</t>
  </si>
  <si>
    <t>03 бр.450-1383/2020-184-2 од 27.08.20.</t>
  </si>
  <si>
    <t>03 бр.450-1396/2020-184 од 27.08.20.</t>
  </si>
  <si>
    <t>ДСГ-јун</t>
  </si>
  <si>
    <t>03 бр.450-1396/2020-184-2 од 28.08.20.</t>
  </si>
  <si>
    <t>03 бр.450-1374/2020/184-2 од 27.08.20.</t>
  </si>
  <si>
    <t>Контрола квалитета за други квартал</t>
  </si>
  <si>
    <t>03 бр.450-1374/2020/184-3 од 28.08.20.</t>
  </si>
  <si>
    <t>03 бр.450-1509/2020-184 од 11.09.20.</t>
  </si>
  <si>
    <t>ДСГ-јул</t>
  </si>
  <si>
    <t>03 бр.450-1509/2020-184-2 од 18.09.20.</t>
  </si>
  <si>
    <t>03 бр.450-1575/2020-184-3 од 24.09.20.</t>
  </si>
  <si>
    <t>Наменско коришћење фин.средстава за плате по преносу за други део августа</t>
  </si>
  <si>
    <t>03 бр.450-1575/2020-184-3/1 од 07.10.20.</t>
  </si>
  <si>
    <t>05 бр.450-1575/2020-184-3/2 од 09.10.20.</t>
  </si>
  <si>
    <t>03 бр.450-1701/2020-184 од 09.10.20.</t>
  </si>
  <si>
    <t>ДСГ-август</t>
  </si>
  <si>
    <t>03 бр.450-1701/2020-184-2 од 19.10.20.</t>
  </si>
  <si>
    <t>03 бр.450-1773/2020-184 од 09.10.20.</t>
  </si>
  <si>
    <t>ДСГ-септембар</t>
  </si>
  <si>
    <t>03 бр.450-1773/2020-184-2 од 27.10.20.</t>
  </si>
  <si>
    <t>03 бр.450-1651/2020-184 од 05.10.20.</t>
  </si>
  <si>
    <t>03 бр.450-1651/2020-184-2 од 08.10.20.</t>
  </si>
  <si>
    <t>03 бр.450-1651/2020-184-3 од 14.10.20.</t>
  </si>
  <si>
    <t>03 бр.450-1651/2020-184-4 од 16.10.20.</t>
  </si>
  <si>
    <t>03 бр.450-1724/2020-184 од 16.10.20.</t>
  </si>
  <si>
    <t>03 бр.450-1724/2020-184-2 од 21.10.20.</t>
  </si>
  <si>
    <t>03 бр.450-1724/2020-184-3 од 26.10.20.</t>
  </si>
  <si>
    <t>03 бр.450-1724/2020-184-4 од 28.10.20.</t>
  </si>
  <si>
    <t>03 бр.450-1773/2020-184 од 19.10.20.</t>
  </si>
  <si>
    <t>Показатељи квалитета извршених услуга за период 01.07.-30.09.20.</t>
  </si>
  <si>
    <t>03 бр.450-1773/2020-184-3 од 28.10.20.</t>
  </si>
  <si>
    <t>03 бр.450-1803/2020-184 од 29.10.20.</t>
  </si>
  <si>
    <t>03 бр.450-1803/2020-184-4 од 23.11.20.</t>
  </si>
  <si>
    <t>03 бр.450-1803/2020-184-5 од 10.12.20.</t>
  </si>
  <si>
    <t>03 бр.450-1929/2020-184 од 16.11.20.</t>
  </si>
  <si>
    <t>03 бр.450-1929/2020-184-2 од 20.11.20.</t>
  </si>
  <si>
    <t>03 бр.450-1929/2020-184-3 од 11.12.20.</t>
  </si>
  <si>
    <t>03 бр.450-1929/2020-184-5 од 14.12.20.</t>
  </si>
  <si>
    <t>ФИЛИЈАЛА ЗА ПИРОТСКИ ОКРУГ - ПИРОТ</t>
  </si>
  <si>
    <t>Општа болница Пирот</t>
  </si>
  <si>
    <t>01 број:450-5/2020 од 13.01.2020.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</si>
  <si>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01.12. - 31.12.2019. године.</t>
  </si>
  <si>
    <t>05 број:450-5/2020-3 од 16.01.2020. године</t>
  </si>
  <si>
    <t>01 број:450-72/2020-185 од 27.02.2020</t>
  </si>
  <si>
    <r>
      <t>Наменско коришћење средстава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по Уговору о пружању и финансирању здравствене заштите из обавезног здравственог осигурања, по преносу средстава за санитетски и медицински потрошни материјал од 13.02.2020. године</t>
    </r>
  </si>
  <si>
    <t>05 број:450-72/2020-185-3 од 28.02.2020</t>
  </si>
  <si>
    <t>01 број:450-72/2020-185-3 од 02.03.2020</t>
  </si>
  <si>
    <t>01 број:450-73/2020-185 од 02.03.2020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</si>
  <si>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01.01. - 31.01.2020. године.</t>
  </si>
  <si>
    <t>05 број:450-73/2020-185-3 од 09.03.2020</t>
  </si>
  <si>
    <t>01 број: 450-108/2020-185 од  14.05.2020.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</si>
  <si>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01.02. - 29.02.2020. године</t>
  </si>
  <si>
    <t>05 број: 450-108/2020-185-3 од  20.05.2020. године</t>
  </si>
  <si>
    <t>01 број: 450-116/2020-185 од  21.05.2020.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</si>
  <si>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01.03. - 31.03.2020. године</t>
  </si>
  <si>
    <t>05 број: 450-116/2020-185-3 од  21.05.2020. године</t>
  </si>
  <si>
    <t>01 број: 450-121/2020-185 од  21.05.2020.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</si>
  <si>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 за период 01.01. - 31.03.2020. године</t>
  </si>
  <si>
    <t>05 број: 450-121/2020-185-3 од  25.05.2020. године</t>
  </si>
  <si>
    <t>Дом здравља Димитровград</t>
  </si>
  <si>
    <t>01 број: 450-145/2020-185 од 22.06.2020.</t>
  </si>
  <si>
    <t>05 број: 450-145/2020-185-3 од 24.06.2020.</t>
  </si>
  <si>
    <t>01 број: 450-145/2020-185-4 од 01.07.2020.</t>
  </si>
  <si>
    <t xml:space="preserve">Дом здравља Бела Пaланка </t>
  </si>
  <si>
    <t>01 број: 450-147/2020-185 од 24.06.2020.</t>
  </si>
  <si>
    <t>05 број: 450-147/2020-185-3 од 25.06.2020.</t>
  </si>
  <si>
    <t>01 број: 450-147/2020-185-4 од 01.07.2020.</t>
  </si>
  <si>
    <t>Дом здравља Пирот</t>
  </si>
  <si>
    <t>01 број: 450-148/2020-185 од 25.06.2020.</t>
  </si>
  <si>
    <t>05 број: 450-148/2020-185-3 од 26.06.2020.</t>
  </si>
  <si>
    <t>01 број: 450-148/2020-185-4 од 01.07.2020.</t>
  </si>
  <si>
    <t>Дом здравља Бабушница</t>
  </si>
  <si>
    <t>01 број: 450-149/2020-185 од 25.06.2020.</t>
  </si>
  <si>
    <t>05 број: 450-149/2020-185-3 од 26.06.2020.</t>
  </si>
  <si>
    <t>01 број: 450-149/2020-185-4 од 01.07.2020.</t>
  </si>
  <si>
    <t>01 број: 450-150/2020-185 од  26.06.2020. године</t>
  </si>
  <si>
    <t>05 број: 450-150/2020-185-3 од  29.06.2020. године</t>
  </si>
  <si>
    <t>01 број: 450-150/2020-185-4 од  01.07.2020. године</t>
  </si>
  <si>
    <t>01 број: 450-158/2020-185 од 02.07.2020.</t>
  </si>
  <si>
    <t>Наменско трошење средстава по свим наменама из Уговора о пружању и финансирању здравственог осигурања за период 01.01.-30.06.2020</t>
  </si>
  <si>
    <t>05 број: 450-158/2020-185-3 од 10.07.2020.</t>
  </si>
  <si>
    <t>05 број: 450-158/2020-185-5 од 21.07.2020.</t>
  </si>
  <si>
    <t>01 број: 450-158/2020-185-6 од 21.07.2020.</t>
  </si>
  <si>
    <t>01 број: 450-169/2020-185 од 14.07.2020.</t>
  </si>
  <si>
    <t>05 број: 450-169/2020-185-3 од 21.07.2020.</t>
  </si>
  <si>
    <t>01 број: 450-169/2020-185-5 од 29.07.2020.</t>
  </si>
  <si>
    <t>01 број: 450-169/2020-185-6 од 29.07.2020.</t>
  </si>
  <si>
    <t>01 број: 450-186/2020-185 од 28.07.2020.</t>
  </si>
  <si>
    <t>05 број: 450-186/2020-185-3 од 03.08.2020.</t>
  </si>
  <si>
    <t>05 број: 450-186/2020-185-5 од 27.08.2020.</t>
  </si>
  <si>
    <t>01 број: 450-186/2020-185-6 од 31.08.2020.</t>
  </si>
  <si>
    <t>01 број: 450-207/2020-185 од  19.08.2020.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</si>
  <si>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01.04. - 30.04.2020. године</t>
  </si>
  <si>
    <t>05 број: 450-207/2020-185-3 од  25.08.2020. године</t>
  </si>
  <si>
    <t>01 број: 450-209/2020-185 од  21.08.2020.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</si>
  <si>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01.05. - 31.05.2020. године</t>
  </si>
  <si>
    <t>05 број: 450-209/2020-185-3 од  26.08.2020. године</t>
  </si>
  <si>
    <t>01 број: 450-210/2020-185 од  21.08.2020.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</si>
  <si>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01.06. - 30.06.2020. године</t>
  </si>
  <si>
    <t>05 број: 450-210/2020-185-3 од  27.08.2020. године</t>
  </si>
  <si>
    <t>01 број: 450-211/2020-185 од  21.08.2020.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</si>
  <si>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 за период 01.04. - 30.06.2020. године</t>
  </si>
  <si>
    <t>05 број: 450-211/2020-185-3 од  28.08.2020. године</t>
  </si>
  <si>
    <t>01 број: 450-218/2020-185 од  07.09.2020.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</si>
  <si>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01.07. - 30.07.2020. године</t>
  </si>
  <si>
    <t>05 број: 450-218/2020-185-3 од  10.09.2020. године</t>
  </si>
  <si>
    <t>01 број: 450-223/2020-185 од 15.09.2020.</t>
  </si>
  <si>
    <t>Наменско трошење средстава за енергенте и материјалне трошкове из Уговора о пружању и финансирању здравственог осигурања за период 01.01.-31.08.2020</t>
  </si>
  <si>
    <t>05 број: 450-223/2020-185-3 од 21.09.2020.</t>
  </si>
  <si>
    <t>05 број: 450-223/2020-185-5 од 30.09.2020.</t>
  </si>
  <si>
    <t>01 број: 450-223/2020-185-6 од 30.09.2020.</t>
  </si>
  <si>
    <t>01 број: 450-227/2020-185 од  22.09.2020. године</t>
  </si>
  <si>
    <t>Наменско коришћење финансијских средстава  обавезног здравственог осигурања за плате по преносу средстава за други део августа 2020. године</t>
  </si>
  <si>
    <t>05 број: 450-227/2020-185 од  24.09.2020. године</t>
  </si>
  <si>
    <t>01 број: 450-227/2020-185-4 од  24.09.2020. године</t>
  </si>
  <si>
    <t>01 број: 450-228/2020-185 од 24.09.2020. године</t>
  </si>
  <si>
    <t>05 број: 450-228/2020-185-3 од  28.09.2020. године</t>
  </si>
  <si>
    <t>01 број: 450-228/2020-185-4 од 28.09.2020. године</t>
  </si>
  <si>
    <t>01 број: 450-229/2020-185 од 24.09.2020. године</t>
  </si>
  <si>
    <t>05 број: 450-229/2020-185-3 од  29.09.2020. године</t>
  </si>
  <si>
    <t>01 број: 450-229/2020-185-4 од 29.09.2020. године</t>
  </si>
  <si>
    <t>01 број: 450-231/2020-185 од  29.09.2020. године</t>
  </si>
  <si>
    <t>05 број: 450-231/2020-185-3 од  01.10.2020. године</t>
  </si>
  <si>
    <t>01 број: 450-231/2020-185-4 од  01.10.2020. године</t>
  </si>
  <si>
    <t>01 број: 450-232/2020-185 од  30.09.2020. године</t>
  </si>
  <si>
    <t>05 број: 450-232/2020-185-3 од  02.10.2020. године</t>
  </si>
  <si>
    <t>01 број: 450-232/2020-185-4 од  02.10.2020. године</t>
  </si>
  <si>
    <t>01 број: 450-242/2020-185 од  09.10.2020.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</si>
  <si>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01.08. - 31.08.2020. године</t>
  </si>
  <si>
    <t>05 број: 450-242/2020-185-3 од  14.10.2020. године</t>
  </si>
  <si>
    <t>01 број: 450-244/2020-185 од  16.10.2020.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</si>
  <si>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01.09. - 30.09.2020. године</t>
  </si>
  <si>
    <t>05 број: 450-244/2020-185-3 од  21.10.2020. године</t>
  </si>
  <si>
    <t>01 број: 450-247/2020-185 од  21.10.2020.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</si>
  <si>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 за период 01.07. - 30.09.2020. године</t>
  </si>
  <si>
    <t>05 број: 450-247/2020-185-3 од  23.10.2020. године</t>
  </si>
  <si>
    <t>Завод за јавно здравље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</si>
  <si>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наменско коришћење средстава за награде запосленима за период 01.04. - 30.11.2020. године</t>
  </si>
  <si>
    <t>05 број: 450-271/2020-185-3 од  08.12.2020. године</t>
  </si>
  <si>
    <t>01 број: 450-244/2020-185-4 од  08.12.2020. године</t>
  </si>
  <si>
    <t>Општа болница  Пирот</t>
  </si>
  <si>
    <t>01 број: 450-272/2020-185 од  10.12.2020.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</si>
  <si>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01.10. - 31.10.2020. године</t>
  </si>
  <si>
    <t>05 број: 450-272/2020-185-3 од  15.12.2020. године</t>
  </si>
  <si>
    <t>01 број: 450-286/2020-185 од  25.12.2020.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</si>
  <si>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 за период 01.11. - 30.11.2020. године</t>
  </si>
  <si>
    <t>05 број: 450-286/2020-185-3 од  29.12.2020. године</t>
  </si>
  <si>
    <t>ФИЛИЈАЛА ЗА JAБЛАНИЧКИ ОКРУГ - ЛЕСКОВАЦ</t>
  </si>
  <si>
    <t>Општа болница Лесковац</t>
  </si>
  <si>
    <t>01број:450-92/2020-186 од 13.01.2020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</si>
  <si>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01.12.2019-31.12.2019.године</t>
  </si>
  <si>
    <t>04 број:450-92/2020-186-1 од 22.01.2020.године</t>
  </si>
  <si>
    <t>Дом здравља Власотинце</t>
  </si>
  <si>
    <t>01 бр.450-799/202-186 од 27.02.2020</t>
  </si>
  <si>
    <t>Исправност прописивања медицинско -техничких помагала која се прописују на лекарском рецепту за период од 01.01.-31.01.2020.године.</t>
  </si>
  <si>
    <t>04Бр.:450-799/2020-186-1од 06.03.2020</t>
  </si>
  <si>
    <t xml:space="preserve"> 04 бр.450-799/2020-186-2 од 03.04.2020</t>
  </si>
  <si>
    <t>01.број:450-799/2020-186-4 од 15.04.2020.године</t>
  </si>
  <si>
    <t>01 број :450-873/2020-186 од 05.03.2020.</t>
  </si>
  <si>
    <t>Контрола исправности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групама,,за период 01.01-31.01.2020.године,</t>
  </si>
  <si>
    <t>04 број :450-873/2020-186 -1    од 24.03.2020.године</t>
  </si>
  <si>
    <t>01број:450-1912//2020-186 од 20.05.2020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</si>
  <si>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01.02.2020-29.02.2020.године</t>
  </si>
  <si>
    <t>04 број:450-1912/2020-186-1 од 26.05.2020.године</t>
  </si>
  <si>
    <t>01број:450-1914//2020-186 од 21.05.2020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</si>
  <si>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01.03.2020-31.03.2020.године</t>
  </si>
  <si>
    <t>04 број:450-1914/2020-186-1 од 26.05.2020.године</t>
  </si>
  <si>
    <t>01број:450-1915//2020-186 од 21.05.2020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</si>
  <si>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  за период 01.01.2020-31.03.2020.године</t>
  </si>
  <si>
    <t>04 број:450-1915//2020-186-1 од 27.05.2020</t>
  </si>
  <si>
    <t>01број:450-2097//2020-186 од01.06.2020</t>
  </si>
  <si>
    <t xml:space="preserve"> Исправност фктурисања материјала за дијализу и лекова за дијализу за период 01.01.2020-29.02.2020.године</t>
  </si>
  <si>
    <t>04 број:450-2097/2020-186-2 од 10.06.2020.године</t>
  </si>
  <si>
    <t>04 број:450-2097/2020-186-3 од 19.06.2020.године</t>
  </si>
  <si>
    <t>01.број:450-2097/2020-186-4 од 06.07.2020.године</t>
  </si>
  <si>
    <t>01. број :450-2378/2020-186 од 22.06.2020</t>
  </si>
  <si>
    <t>Наменско коришћење финансијских средстава обавезног здравственог осигурањаза плате по последњем  преносусредстава од 16.06.2020</t>
  </si>
  <si>
    <t>04. број :450-2378/2020-186-2 од 03.07.2020</t>
  </si>
  <si>
    <t>01.број:450-2378/2020-186-3 од 06.07.2020.године</t>
  </si>
  <si>
    <t>Дом здравља Бојник</t>
  </si>
  <si>
    <t>01. број :450-2376/2020-186 од 22.06.2020</t>
  </si>
  <si>
    <t>04. број :450-2376/2020-186-2 од 03.07.2020</t>
  </si>
  <si>
    <t>01.број:450-2376/2020-186-3 од 06.07.2020.године</t>
  </si>
  <si>
    <t>Дом здравља Медвеђа</t>
  </si>
  <si>
    <t>01. број :450-2375/2020-186 од 22.06.2020</t>
  </si>
  <si>
    <t>04. број :450-2375/2020-186-2 од 03.07.2020</t>
  </si>
  <si>
    <t>01.број:450-2375/2020-186-3 од 06.07.2020.године</t>
  </si>
  <si>
    <t>Дом здравља Лебане</t>
  </si>
  <si>
    <t>01. број :450-2373/2020-186 од 22.06.2020</t>
  </si>
  <si>
    <t>04. број :450-2373/2020-186-2 од 03.07.2020</t>
  </si>
  <si>
    <t>01.број:450-2373/2020-186-3 од 06.07.2020.године</t>
  </si>
  <si>
    <t>01. број :450-2415/2020-186 од 25.06.2020</t>
  </si>
  <si>
    <t>04. број :450-2415/2020-186-2 од 03.07.2020</t>
  </si>
  <si>
    <t>01.број:450-2415/2020-186-3 од 06.07.2020.године</t>
  </si>
  <si>
    <t>Дом здравља Лесковац</t>
  </si>
  <si>
    <t>01. број :450-2414/2020-186 од 25.06.2020</t>
  </si>
  <si>
    <t>Наменско коришћење финансијских средстава обавезног здравственог осигурања за плате по последњем  преносу средстава од 16.06.2020</t>
  </si>
  <si>
    <t>450-2414/2020-186-2 од 08.07.2020.године</t>
  </si>
  <si>
    <t>04 број :450-2414/2020-186 -3   од 15.07.2020.године</t>
  </si>
  <si>
    <t>01.број:450-2414/2020-186-4 од 16.07.2020.године</t>
  </si>
  <si>
    <t>01. број :450-3246/2020-186 од 14.08.2020</t>
  </si>
  <si>
    <t>Наменско трошење средстава за материјалне и остале трошкове из Уговора о пружању и финансирању здравствене заштите из обавезног здравственог осигурања за 2020.годину у периоду од 01.01.-31.05.2020.године</t>
  </si>
  <si>
    <t>04 број :450-3246/2020-186 -2  од 24.08.2020.године</t>
  </si>
  <si>
    <t>01.број:450-3246/2020-186-3 од 31.08.2020.године</t>
  </si>
  <si>
    <t>01 бр.450-3303/2020-186 од 18.08.2020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</si>
  <si>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01.04.2020-30.04.2020.године</t>
  </si>
  <si>
    <t>01број:450-3303/2020-186-1од 25.08.2020.године</t>
  </si>
  <si>
    <t>01 бр.450-3305/2020-186 од 18.08.2020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</si>
  <si>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  за период 01.04.2020-30.06.2020.године</t>
  </si>
  <si>
    <t>04 број :450-3305/2020-186 -1 28.08.2020.године</t>
  </si>
  <si>
    <t>01 бр.450-3334/2020-186 од 21.08.2020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</si>
  <si>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01.05.2020-31.05.2020.године</t>
  </si>
  <si>
    <t>04 број :450-3334/2020-186 -1 од 26.08.2020.године</t>
  </si>
  <si>
    <t>01 бр.450-3335/2020-186 од 21.08.2020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</si>
  <si>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01.06.2020-31.06.2020.године</t>
  </si>
  <si>
    <t>04 број :450-3335/2020-186 -1 од 27.08.2020.године</t>
  </si>
  <si>
    <t>01 бр.450-3523/2020-186 од 07.09.2020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</si>
  <si>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01.07.2020-31.07.2020.године</t>
  </si>
  <si>
    <t>04 број :450-3523/2020-186 -1 од 21.09.2020.године</t>
  </si>
  <si>
    <t>01 бр.450-3731/2020-186 од 23.09.2020</t>
  </si>
  <si>
    <t>Наменско коришћење финансијских средстава обавезног здравственог осигурања за плате по   преносу средстава за други део августа 2020.године</t>
  </si>
  <si>
    <t>04 број :450-3731/2020-186 -2 од 12.10.2020.године</t>
  </si>
  <si>
    <t>01.број:450-3731/2020-186-3 од 22.10.2020.године</t>
  </si>
  <si>
    <t>01 бр.450-3732/2020-186 од 23.09.2020</t>
  </si>
  <si>
    <t>04бр.450-3732/2020-186-2 од 09.10.2020</t>
  </si>
  <si>
    <t>01.број:450-3732/2020-186-3 од 22.10.2020.године</t>
  </si>
  <si>
    <t>01 бр.450-3816/2020-186 од 30.09.2020</t>
  </si>
  <si>
    <t>04 број :450-3816/2020-186 -2  од 22.10.2020.године</t>
  </si>
  <si>
    <t>01.број:450-3816/2020-186-3 од 26.10.2020.године</t>
  </si>
  <si>
    <t>01 бр.450-3818/2020-186 од 30.09.2020</t>
  </si>
  <si>
    <t>04 број:450-3818/2020-186-2 од 06.10.2020.године</t>
  </si>
  <si>
    <t>04 број :450-3818/2020-186 -3   од 16.10.2020.године</t>
  </si>
  <si>
    <t>01.број:450-3818/2020-186-4 од 22.10.2020.године</t>
  </si>
  <si>
    <t>01 бр.450-4089/2020-186 од 12.10.2020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</si>
  <si>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период 01.08.2020-31.08.2020.године</t>
  </si>
  <si>
    <t>04 број :450-4089/2020-186 -1 од 23.10.2020.године</t>
  </si>
  <si>
    <t>01 бр.450-4116/2020-186 од 13.10.2020</t>
  </si>
  <si>
    <t>04 број :450-4116/2020-186 -2   од 30.10.2020.године</t>
  </si>
  <si>
    <t>01.број:450-4116/2020-186-3 од 20.11.2020.године</t>
  </si>
  <si>
    <t>01 бр.450-4368/2020-186 од 02.11.2020</t>
  </si>
  <si>
    <t>04 број :450-4368/2020-186 -2 од 18.11.2020.године</t>
  </si>
  <si>
    <t>01.број:450-4368/2020-186-3 од 20.11.2020.године</t>
  </si>
  <si>
    <t>01 бр.450-4613/2020-186 од 16.11.2020</t>
  </si>
  <si>
    <t>Законито остваривање права осигураних лица из обавезног здравственог осигурања за пружене амбулантно-специјалистчке услуге на одељењу Гинекологије у периоду 01.09.-30.09.2020.године</t>
  </si>
  <si>
    <t>04 број:450-4613/2020-186-1од 24.11.2020.године</t>
  </si>
  <si>
    <r>
      <t>04</t>
    </r>
    <r>
      <rPr>
        <sz val="8"/>
        <color rgb="FF000000"/>
        <rFont val="Arial"/>
        <family val="2"/>
      </rPr>
      <t xml:space="preserve"> бр.450-4613/2020-186-3 од 14.12.2020</t>
    </r>
  </si>
  <si>
    <t>01.број:450-4613/2020-186-4 од 18.12.2020.године</t>
  </si>
  <si>
    <t>01 бр.450-5030/2020-186 од 10.12.2020</t>
  </si>
  <si>
    <t>04 број :450-5030/2020-186 -2   од 14.12.2020.године</t>
  </si>
  <si>
    <t>01.број:450-5030/2020-186-3 од 18.12.2020.године</t>
  </si>
  <si>
    <t>ФИЛИЈАЛА ЗА ПЧИЊСКИ ОКРУГ - ВРАЊЕ</t>
  </si>
  <si>
    <t>ЗЦ ВРАЊЕ</t>
  </si>
  <si>
    <t> 01 број: 450.1 -1/20                           09.01,.2020.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</si>
  <si>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01.12.- 31.12.2019. године.</t>
  </si>
  <si>
    <t>05 Број: 450.1 -1/20-1                          22.01,.2020..</t>
  </si>
  <si>
    <t>ЗЦ СУРДУЛИЦА</t>
  </si>
  <si>
    <t> 01 број: 450.1 -2/20                           09.01,.2020.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</si>
  <si>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01.11.- 30.11.2019. године.</t>
  </si>
  <si>
    <t>05 број:450.1 -2/20                           21.01,.2020.9.</t>
  </si>
  <si>
    <t> 01 број: 450.1 -4/20                           21.01,.2020.</t>
  </si>
  <si>
    <t>05 број:450.1 -4/20                           31.01,.2020.9.</t>
  </si>
  <si>
    <t>ДЗ БУЈАНОВАЦ</t>
  </si>
  <si>
    <t xml:space="preserve">01 број: 450.1 – 7/20 од 25.02.2020. године </t>
  </si>
  <si>
    <t>исправност прописивања медицинско-техничка помагала која се прописују на лекарском рецепту за период 01.01 – 31.12.2019. године и 01.01 – 31.01.2020. године.</t>
  </si>
  <si>
    <t xml:space="preserve">05 број: 450.1-7/20-1 од 13.05.2020. године </t>
  </si>
  <si>
    <t>05 број: 450.1-7/20-2 од 24.06.2020. године</t>
  </si>
  <si>
    <t xml:space="preserve">01 број: 450.1 – 7/20-3  од 29.06.2020. године </t>
  </si>
  <si>
    <t>01 број: 450.1 – 8/20                02.03.2020.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</si>
  <si>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01.01.- 31.01.2020. године.</t>
  </si>
  <si>
    <t>05 број: 450.1 – 8/20-1                16.03.2020.</t>
  </si>
  <si>
    <t>01 број: 450.1 – 9/20                02.03.2020.</t>
  </si>
  <si>
    <t>05 број: 450.1 – 9/20               17.03.2020.</t>
  </si>
  <si>
    <t> 01 број: 450.1 -13/20                           15.05.2020. година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</si>
  <si>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01.02.- 29.02.2020. године.</t>
  </si>
  <si>
    <t>05 Број: 450.1 -13/20-1                          25.05.2020. година</t>
  </si>
  <si>
    <t>01 број: 450.1-14/20 од 15.05.2020.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</si>
  <si>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01.02.- 29.02.2019. године.</t>
  </si>
  <si>
    <t>05 број:450.1 -14/20 од                       28.05.2020. година</t>
  </si>
  <si>
    <t>01 број: 450.1-15/20    од                     15.05.2020. година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</si>
  <si>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01.03- 31.03.2020. године.</t>
  </si>
  <si>
    <t>05 број: 450.1-17/20-1     од                     28.05.2020. година</t>
  </si>
  <si>
    <t> 01 број: 450.1 -16/20                           15.05.2020.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</si>
  <si>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01.03.- 31.03.2020. године.</t>
  </si>
  <si>
    <t>05 број:450.1 -16/20                           28.05.2020. године</t>
  </si>
  <si>
    <t>01 број: 450.1-17/20     од                     15.05.2020. година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</si>
  <si>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узвршених услуга  за  период 01.01 - 31.03.2020. године</t>
  </si>
  <si>
    <t>05 број: 450.1-17/20 - 1    од                     27.05.2020. година</t>
  </si>
  <si>
    <t> 01 број: 450.1 -18/20                           15.05.2020.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</si>
  <si>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узвршених услуга за  период 01.01.- 31.03.2020. године.</t>
  </si>
  <si>
    <t>05 број:450.1 -18/20                           27.05.2020.</t>
  </si>
  <si>
    <t>01 број: 450 – 1773/20 08.06.2020. године</t>
  </si>
  <si>
    <t>Остваривање права осигураних лица из обавезног здравственог осигурања у делу који се односи на исправност прописивања лекова на рецепт од стране др Синише Веригића за период 01.01.2018. године до 12.05.2020. године.</t>
  </si>
  <si>
    <t>05 број: 450 – 1773/20 -1 23.09.2020. године</t>
  </si>
  <si>
    <t>05 број: 450 – 1773/20-2 13.10.2020. године</t>
  </si>
  <si>
    <t>01 број: 450 –     1773/20-3        06.01.2021. године</t>
  </si>
  <si>
    <t>ДЗ БОСИЛЕГРАД</t>
  </si>
  <si>
    <t> 01 број: 450.1 -20/20                           22.06.2020. године</t>
  </si>
  <si>
    <t>Наменско коришћење финансијских средстава обавезног здравственог осигурања за плате по последњем преносу средстава од 16.06.2020. године.</t>
  </si>
  <si>
    <t> 05 број: 450.1 -20/20-1                           16.07.2020. године</t>
  </si>
  <si>
    <t> 01 број: 450.1 -20/20-2                         28.10.2020. године</t>
  </si>
  <si>
    <t> 01 број: 450.1 -21/20                           22.06.2020. године</t>
  </si>
  <si>
    <t> 01 број: 450.1 -21/20-1                           14.07.2020. године</t>
  </si>
  <si>
    <t> 05 број: 450.1 -21/20-2                        31.07.2020. године</t>
  </si>
  <si>
    <t> 01 број: 450.1 -21/20-3                           06.08.2020. године</t>
  </si>
  <si>
    <t>ДЗ ТРГОВИШТЕ</t>
  </si>
  <si>
    <t> 01 број: 450.1 -24/20                           24.06.2020. године</t>
  </si>
  <si>
    <t> 01 број: 450.1 -24/20-1                           14.07.2020. године</t>
  </si>
  <si>
    <t> 05 број: 450.1 -24/20-2                           28.07.2020. године</t>
  </si>
  <si>
    <t> 01 број: 450.1 -24/20-3                          04.08.2020. године</t>
  </si>
  <si>
    <t>ДЗ ПРЕШЕВО</t>
  </si>
  <si>
    <t> 01 број: 450.1 -28/20                           29.06.2020. године</t>
  </si>
  <si>
    <t> 01 број: 450.1 -28/20-1                           14.07.2020. године</t>
  </si>
  <si>
    <t> 05 број: 450.1 -28/20-2                         30.07.2020. године</t>
  </si>
  <si>
    <t> 01 број: 450.1 -28/20-3                          07.08.2020. године</t>
  </si>
  <si>
    <t>ДЗ ВЛАДИЧИН ХАН</t>
  </si>
  <si>
    <t> 01 број: 450.1 -30/20                           29.06.2020. године</t>
  </si>
  <si>
    <t> 05 број: 450.1 -30/20-1                           17.07.2020. године</t>
  </si>
  <si>
    <t> 01 број: 450.1 -30/-2                         28.10.2020. године</t>
  </si>
  <si>
    <t xml:space="preserve">01 број: 450.1 – 33/20 од 06.07.2020. године </t>
  </si>
  <si>
    <t xml:space="preserve">05 број: 450.1 – 33/20-1 од 20.07.2020. године </t>
  </si>
  <si>
    <t xml:space="preserve">01 број: 450.1 – 33/-2  од 28.10.2020. године </t>
  </si>
  <si>
    <t>СПБ СУРДУЛИЦА</t>
  </si>
  <si>
    <t xml:space="preserve">01 број: 450.1 – 34/20 од 06.07.2020. године </t>
  </si>
  <si>
    <t xml:space="preserve">05 број: 450.1 – 34/20-1   од 21.07.2020. године </t>
  </si>
  <si>
    <t xml:space="preserve">01 број: 450.1 – 34/20-2 од 28.10.2020. године </t>
  </si>
  <si>
    <t xml:space="preserve">01 број: 450.1 – 36/20 од 09.07.2020. године </t>
  </si>
  <si>
    <t xml:space="preserve">05 број: 450.1 – 36/20-1  од 24.07.2020. године </t>
  </si>
  <si>
    <t xml:space="preserve">01 број: 450.1 – 36/-2  од 28.10.2020. године </t>
  </si>
  <si>
    <t>ЗУ АПОТЕКА ЛЕК ВРАЊЕ</t>
  </si>
  <si>
    <t xml:space="preserve">01 број: 450.1 – 40/20 од 28.07.2020. године </t>
  </si>
  <si>
    <t>исправност спровођења Уговора о снабдевању осигураних лица лековима и одређеним врстама помагала у 2020. години у делу који се односи на исправност поступања по Закључку Владе РС 05 број: 53-2706/2020 од 20.03.2020. године</t>
  </si>
  <si>
    <t xml:space="preserve">05 број: 450.1 – 40/20-1 од 03.08.2020. године </t>
  </si>
  <si>
    <t>_</t>
  </si>
  <si>
    <t xml:space="preserve">01 број: 450.1 – 45/20 од 19.08.2020. године 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</si>
  <si>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01.04.- 30.04.2020. године.</t>
  </si>
  <si>
    <t xml:space="preserve">05 број: 450.1 – 45/20 од 28.08.2020. године </t>
  </si>
  <si>
    <t xml:space="preserve">01 број: 450.1 – 46/20 од 19.08.2020. године </t>
  </si>
  <si>
    <t xml:space="preserve">05 број: 450.1 – 46/20-1 од 25.08.2020. године </t>
  </si>
  <si>
    <t xml:space="preserve">01 број: 450.1 – 47/20 од 20.08.2020. године 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</si>
  <si>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01.05.- 31.05.2020. године.</t>
  </si>
  <si>
    <t xml:space="preserve">05 број: 450.1 – 47/20-1 од 26.08.2020. године </t>
  </si>
  <si>
    <t xml:space="preserve">01 број: 450.1 – 48/20 од 20.08.2020. године </t>
  </si>
  <si>
    <t xml:space="preserve">05 број: 450.1 – 48/20 од 28.08.2020. године </t>
  </si>
  <si>
    <t xml:space="preserve">01 број: 450.1 – 49/20 од 21.08.2020. године 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</si>
  <si>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01.06.- 30.06.2020. године.</t>
  </si>
  <si>
    <t xml:space="preserve">05 број: 450.1 – 49/20 од 28.08.2020. године </t>
  </si>
  <si>
    <t xml:space="preserve">01 број: 450.1 – 50/20 од 21.08.2020. године </t>
  </si>
  <si>
    <t xml:space="preserve">05 број: 450.1 – 50/20-1 од 27.08.2020. године </t>
  </si>
  <si>
    <t xml:space="preserve">01 број: 450.1 – 51/20 од 25.08.2020. године 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</si>
  <si>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узвршених услуга за  период 01.04.- 30.06.2020. године.</t>
  </si>
  <si>
    <t xml:space="preserve">05 број: 450.1 – 51/20 од 28.08.2020. године </t>
  </si>
  <si>
    <t xml:space="preserve">01 број: 450.1 – 52/20 од 25.08.2020. године </t>
  </si>
  <si>
    <t xml:space="preserve">05 број: 450.1 – 52/20-1 од 28.08.2020. године </t>
  </si>
  <si>
    <t xml:space="preserve">01 број: 450.1 – 54/20 од 07.09.2020. године 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</si>
  <si>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01.07.- 31.07.2020. године.</t>
  </si>
  <si>
    <t xml:space="preserve">05 број: 450.1 – 54/20-1 од 14.09.2020. године </t>
  </si>
  <si>
    <t xml:space="preserve">01 број: 450.1 – 55/20 од 07.09.2020. године </t>
  </si>
  <si>
    <t xml:space="preserve">05 број: 450.1 – 55/20-1 од 18.09.2020. године </t>
  </si>
  <si>
    <t xml:space="preserve">01 број: 450.1 – 58/20 од 22.09.2020. године </t>
  </si>
  <si>
    <t>Наменско коришћење финансијских средстава обавезног здравственог осигурања за плате по последњем преносу средстава за други део августа.2020. године.</t>
  </si>
  <si>
    <t xml:space="preserve">05 број: 450.1 – 58/20-1 од 28.09.2020. године </t>
  </si>
  <si>
    <t xml:space="preserve">01 број: 450.1 – 58/20-3 од 29.10.2020. године </t>
  </si>
  <si>
    <t xml:space="preserve">01 број: 450.1 – 59/20 од 22.09.2020. године </t>
  </si>
  <si>
    <t xml:space="preserve">05 број: 450.1 – 59/20-1 од 08.10.2020. године </t>
  </si>
  <si>
    <t xml:space="preserve">05 број: 450.1 – 59/20-3 од 27.10.2020. године </t>
  </si>
  <si>
    <t xml:space="preserve">01 број: 450.1 – 59/20-5 од 29.10.2020. године </t>
  </si>
  <si>
    <t xml:space="preserve">01 број: 450.1 – 60/20 од 22.09.2020. године </t>
  </si>
  <si>
    <t xml:space="preserve">05 број: 450.1 – 60/20-1 од 05.10.2020. године </t>
  </si>
  <si>
    <t xml:space="preserve">01 број: 450.1 – 60/20-3 од 29.10.2020. године </t>
  </si>
  <si>
    <t xml:space="preserve">01 број: 450.1 – 63/20 од 07.10.2020. године </t>
  </si>
  <si>
    <t>исправност спровођења Уговора о пружању и финансирању здравствене заштите из обавезног здравственог осигурања у делу који се односи на извештавање по Дијагностички сродним групама за  период 01.08.- 31.08.2020. године.</t>
  </si>
  <si>
    <t xml:space="preserve">05 број: 450.1 – 63/20-1 од 27.10.2020. године </t>
  </si>
  <si>
    <t xml:space="preserve">01 број: 450.1 – 67/20 од 12.10.2020. године </t>
  </si>
  <si>
    <t xml:space="preserve">05 број: 450.1 – 67/20-1 од 23.10.2020. године </t>
  </si>
  <si>
    <t xml:space="preserve">01 број: 450.1 – 66/20 од 09.10.2020. године </t>
  </si>
  <si>
    <t>исправност спровођења уговора о пружању и финансирању здравствене заштите из обавезног здравственог осигурања за 2020. годину по кривичној пријави.</t>
  </si>
  <si>
    <t xml:space="preserve">01 број: 450.1 – 68/20 од 13.10.2020. године </t>
  </si>
  <si>
    <t xml:space="preserve">05 број: 450.1 – 68/20-1 од 23.10.2020. године </t>
  </si>
  <si>
    <t xml:space="preserve">01 број: 450.1 – 68/20 -3 од 29.10.2020. године </t>
  </si>
  <si>
    <t xml:space="preserve">01 број: 450.1 – 70/20 од 22.10.2020. године </t>
  </si>
  <si>
    <t xml:space="preserve">01 број: 450.1 – 70/20-1 од 26.11.2020. године </t>
  </si>
  <si>
    <t xml:space="preserve">05 број: 450.1 – 70/20-2 од 25.12.2020. године </t>
  </si>
  <si>
    <t xml:space="preserve">01 број: 450.1 – 70/20-3   од 31.12.2020. године </t>
  </si>
  <si>
    <t xml:space="preserve">01 број: 450.1 – 72/20 од 02.11.2020. године </t>
  </si>
  <si>
    <t xml:space="preserve">05 број: 450.1 – 72/20-1 од 20.11.2020. године </t>
  </si>
  <si>
    <t xml:space="preserve">01 број: 450.1 – 72/20-3  од 26.11.2020. године </t>
  </si>
  <si>
    <t xml:space="preserve">01 број: 450.1 – 73/20 од 02.11.2020. године </t>
  </si>
  <si>
    <t xml:space="preserve">05 број: 450.1 – 73/20-1 од 24.11.2020. године </t>
  </si>
  <si>
    <t xml:space="preserve">01 број: 450.1 – 73/20-2 од 02.12.2020. године </t>
  </si>
  <si>
    <t xml:space="preserve">01 број: 450.1 – 74/20 од 18.11.2020. године </t>
  </si>
  <si>
    <t>ЗАВОД ЈА ЈАВНО ЗДРАВЉЕ ВРАЊЕ</t>
  </si>
  <si>
    <t xml:space="preserve">01 број: 450.1 – 76/20 од 07.12.2020. године </t>
  </si>
  <si>
    <t>наменско коришћење финансијских средстава за награде запосленима.</t>
  </si>
  <si>
    <t xml:space="preserve">05 број: 450.1 – 76/20-1  од 11.12.2020. године </t>
  </si>
  <si>
    <t xml:space="preserve">05 број: 450.1 – 76/20-3 од 22.12.2020. године </t>
  </si>
  <si>
    <t xml:space="preserve">01 број: 450.1 – 76/20-5 од 29.12.2020. године </t>
  </si>
  <si>
    <t>ФИЛИЈАЛА ЗА КОСОВСКИ ОКРУГ - ГРАЧАНИЦА</t>
  </si>
  <si>
    <t>ДЗ Приштина</t>
  </si>
  <si>
    <t>310 од 29.06.2020</t>
  </si>
  <si>
    <t>Наменско коришћење средстава за плате по преносу 16.06.2020</t>
  </si>
  <si>
    <t>01број 819/20 од 24.12.2020</t>
  </si>
  <si>
    <t>01број 841/20 од 29.12.2020</t>
  </si>
  <si>
    <t>ДЗ Косово Поље</t>
  </si>
  <si>
    <t>320 од 01.07.2020</t>
  </si>
  <si>
    <t>01број 820/20 од 24.12.2020</t>
  </si>
  <si>
    <t>01број 842/20 од 29.12.2020</t>
  </si>
  <si>
    <t>ДЗ Обилић</t>
  </si>
  <si>
    <t>375 од 02.07.2020</t>
  </si>
  <si>
    <t>01број 821/20 од 24.12.2020</t>
  </si>
  <si>
    <t>01број 843/20 од 29.12.2020</t>
  </si>
  <si>
    <t>ДЗ Исток</t>
  </si>
  <si>
    <t>360 од 12.08.2020</t>
  </si>
  <si>
    <t>01број 822/20 од 24.12.2020</t>
  </si>
  <si>
    <t>01број 844/20 од 29.12.2020</t>
  </si>
  <si>
    <t>ДЗ Драгаш</t>
  </si>
  <si>
    <t>383 од 24.08.2020</t>
  </si>
  <si>
    <t>01број 823/20 од 25.12.2020</t>
  </si>
  <si>
    <t>01број 845/20 од 29.12.2020</t>
  </si>
  <si>
    <t>ЗЦ Призрен</t>
  </si>
  <si>
    <t>384 од 25.08.2020</t>
  </si>
  <si>
    <t>01број 824/20 од 25.12.2020</t>
  </si>
  <si>
    <t>01број 846/20 од 29.12.2020</t>
  </si>
  <si>
    <t>ЗЦ Пећ</t>
  </si>
  <si>
    <t>359 од 14.08.2020</t>
  </si>
  <si>
    <t>01број 825/20 од 25.12.2020</t>
  </si>
  <si>
    <t>01број 847/20 од 29.12.2020</t>
  </si>
  <si>
    <t>451 од 30.09.2020</t>
  </si>
  <si>
    <t>Наменско коришћење средстава за плате по  други део Августа .2020.године</t>
  </si>
  <si>
    <t>01број 826/20 од 25.12.2020</t>
  </si>
  <si>
    <t>01број 848/20 од 29.12.2020</t>
  </si>
  <si>
    <t xml:space="preserve">ДЗ Грачаница </t>
  </si>
  <si>
    <t>462 од 06.10.2020</t>
  </si>
  <si>
    <t>Наменско коришћење средстава за плате по преносу 16.06.2020 и други део Август .2020.године</t>
  </si>
  <si>
    <t>01број 827/20 од 28.12.2020</t>
  </si>
  <si>
    <t>01број 849/20 од 29.12.2020</t>
  </si>
  <si>
    <t>ДЗ Доња  Гуштерица</t>
  </si>
  <si>
    <t>463 од 07.10.2020</t>
  </si>
  <si>
    <t>Наменско коришћење средстава за плате по преносу 16.06.2020 и други део Августа .2020.године</t>
  </si>
  <si>
    <t>01број 828/20 од 28.12.2020</t>
  </si>
  <si>
    <t>01број 850/20 од 29.12.2020</t>
  </si>
  <si>
    <t xml:space="preserve">КБЦ Приштина </t>
  </si>
  <si>
    <t>464 од 08.10.2020</t>
  </si>
  <si>
    <t>01број 829/20 од 28.12.2020</t>
  </si>
  <si>
    <t>01број 851/20 од 29.12.2020</t>
  </si>
  <si>
    <t>ДЗ Штрпце</t>
  </si>
  <si>
    <t>469 од 09.10.2020</t>
  </si>
  <si>
    <t>01број 830/20 од 28.12.2020</t>
  </si>
  <si>
    <t>01број 852/20 од 29.12.2020</t>
  </si>
  <si>
    <t>505 од 21.10.2020</t>
  </si>
  <si>
    <t>Наменско коришћење средстава за плате по преносу  други део Августа .2020.године</t>
  </si>
  <si>
    <t>01број 833/20 од 29.12.2020</t>
  </si>
  <si>
    <t>01број 853/20 од 29.12.2020</t>
  </si>
  <si>
    <t>508 од 22.10.2020</t>
  </si>
  <si>
    <t>Наменско коришћење средстава за плате по преносу   други део Августа .2020.године</t>
  </si>
  <si>
    <t>01број 834/20 од 29.12.2020</t>
  </si>
  <si>
    <t>01број 854/20 од 29.12.2020</t>
  </si>
  <si>
    <t>509 од 23.10.2020</t>
  </si>
  <si>
    <t>01број 835/20 од 29.12.2020</t>
  </si>
  <si>
    <t>01број 855/20 од 29.12.2020</t>
  </si>
  <si>
    <t xml:space="preserve">ЗЦ Призрен </t>
  </si>
  <si>
    <t>461 од 02.10.2020</t>
  </si>
  <si>
    <t>01број 836/20 од 29.12.2020</t>
  </si>
  <si>
    <t>01број 856/20 од 29.12.2020</t>
  </si>
  <si>
    <t>523 од 05.11.2020</t>
  </si>
  <si>
    <t>01број 837/20 од 29.12.2020</t>
  </si>
  <si>
    <t>01број 857/20 од 29.12.2020</t>
  </si>
  <si>
    <t>540 од 10.11.2020</t>
  </si>
  <si>
    <t>01број 838/20 од 29.12.2020</t>
  </si>
  <si>
    <t>01број 858/20 од 29.12.2020</t>
  </si>
  <si>
    <t>Ау Пећ</t>
  </si>
  <si>
    <t>542 од 12.11.2020</t>
  </si>
  <si>
    <t>01број 839/20 од 29.12.2020</t>
  </si>
  <si>
    <t>01број 859/20 од 29.12.2020</t>
  </si>
  <si>
    <t>РХ Исток</t>
  </si>
  <si>
    <t>543 од 13.11.2020</t>
  </si>
  <si>
    <t>01број 840/20 од 29.12.2020</t>
  </si>
  <si>
    <t>01број 860/20 од 29.12.2020</t>
  </si>
  <si>
    <t>ФИЛИЈАЛА ЗА КОСОВСКО-МИТРОВАЧКИ ОКРУГ - КОСОВСКА МИТРОВИЦА</t>
  </si>
  <si>
    <t>Здравствени центар Косовска Митровица</t>
  </si>
  <si>
    <t xml:space="preserve">04 број 450.1-4    06.01.2020. године                                 </t>
  </si>
  <si>
    <t xml:space="preserve">Наменско коришћење средстава по преносу средстава од 26.12.2019. године за санитетски и медицински потрошни материјал (КПП 064 и КПП085) и пејсмејкере (КПП 081) </t>
  </si>
  <si>
    <t>05 број 450.1- 39  17.01.2020. године</t>
  </si>
  <si>
    <t>04 број 450.1-94  24.02.2020. године</t>
  </si>
  <si>
    <t>Завод за јавно здравље Косовска Митровица</t>
  </si>
  <si>
    <t>04 број 450.1-431  22.06.2020. године</t>
  </si>
  <si>
    <t>04 Број: 450.1 - 484  14.07.2020. године</t>
  </si>
  <si>
    <t>05 број 450.1- 548  11.08.2020. године</t>
  </si>
  <si>
    <t>05 број 450.1 - 570  20.08.2020. године</t>
  </si>
  <si>
    <t>Дом здравља Звечан</t>
  </si>
  <si>
    <t xml:space="preserve">04 број 450.1 - 437 24.06.2020. године        </t>
  </si>
  <si>
    <t>04 Број: 450.1 - 483  14.07.2020. године</t>
  </si>
  <si>
    <t>05 број 450.1- 549  11.08.2020. године</t>
  </si>
  <si>
    <t>05 број 450.1 - 571 20.08.2020. године</t>
  </si>
  <si>
    <t>Апотека Косовска Митровица</t>
  </si>
  <si>
    <t xml:space="preserve">04 број 450.1 - 443 30.06.2020. године              </t>
  </si>
  <si>
    <t>05 број 450.1 - 521 29.07.2020. године</t>
  </si>
  <si>
    <t>05 broj 450.1 - 572  20.08.2020. године</t>
  </si>
  <si>
    <t>04 број 450.1 - 451  02.07.2020. године</t>
  </si>
  <si>
    <t>04 Број: 450.1 - 482  14.07.2020. године</t>
  </si>
  <si>
    <t>05 број 450.1- 550  11.08.2020. године</t>
  </si>
  <si>
    <t>05 број 450.1 - 581  25.08.2020. године</t>
  </si>
  <si>
    <t>05 број 450.1 - 647  23.09.2020. године</t>
  </si>
  <si>
    <t>Наменско коришћење средстава за плате по преносу средстава од 01.09.2020. године</t>
  </si>
  <si>
    <t>05 број 450.1-674  06.10.2020. године</t>
  </si>
  <si>
    <t>05 број 450.1 - 727  02.11.2020. године</t>
  </si>
  <si>
    <t>05 број 450.1 - 652  28.09.2020. године</t>
  </si>
  <si>
    <t>05 број 450.1-704  20.10.2020. године</t>
  </si>
  <si>
    <t>05 број 450.1 - 726   02.11.2020. године</t>
  </si>
  <si>
    <t>05 број 450.1 - 666  02.10.2020. године</t>
  </si>
  <si>
    <t>05 Број: 450.1 - 698  15.10.2020. године</t>
  </si>
  <si>
    <t>05 број 450.1 - 761  18.11.2020. године</t>
  </si>
  <si>
    <t>05 број 450.1 - 776  27.11.2020. године</t>
  </si>
  <si>
    <t>05 број 450.1 - 678  08.10.2020. године</t>
  </si>
  <si>
    <t>05 Број: 450.1 - 717  26.10.2020. године</t>
  </si>
  <si>
    <t>05 број 450.1 - 765  20.11.2020. године</t>
  </si>
  <si>
    <t xml:space="preserve">05 број 450.1 - 786  04.12.2020. године         </t>
  </si>
  <si>
    <t>ФИЛИЈАЛА ЗА КОСОВСКО-ПОМОРАВСКИ ОКРУГ - ГЊИЛАНЕ</t>
  </si>
  <si>
    <t>НИСУ ВРШЕНЕ КОНТРОЛЕ УГОВОРНИХ ОБАВЕЗА</t>
  </si>
  <si>
    <t>ФИЛИЈАЛА ЗА ГРАД БЕОГРАД - БЕОГРАД</t>
  </si>
  <si>
    <t>Универзитетска дечја клиника</t>
  </si>
  <si>
    <t>02 број:450.1-28/20 од 26.02.2020. године</t>
  </si>
  <si>
    <t>Наменско трошење средстава обавезног здравственог осигурања по преносу средстава за санитетски и медицински потрошни материјал (КПП 085) од 19.02.2020. године.</t>
  </si>
  <si>
    <t>02 број:450.1-28/20-3 од 12.03.2020. године</t>
  </si>
  <si>
    <t>02/6 број:450.1-28/20-6 од 22.05.2020. године</t>
  </si>
  <si>
    <t>01/1 број: 450.1-28/20-10 од 28.05.2020. године</t>
  </si>
  <si>
    <t>Дом здравља Нови Београд</t>
  </si>
  <si>
    <t>02 број:450.1-27/20 од 26.02.2020. године</t>
  </si>
  <si>
    <t>Наменско трошење средстава обавезног здравственог осигурања по преносу средстава за санитетски и медицински потрошни материјал (КПП 064) од 19.02.2020. године.</t>
  </si>
  <si>
    <t>02/6 број:450.1-27/20-2 од 08.04.2020. године</t>
  </si>
  <si>
    <t>02 број:450.1-27/20-5 од 28.04.2020. године</t>
  </si>
  <si>
    <t>Клиничко - болнички центар "др Драгиша Мишовић - Дедиње"</t>
  </si>
  <si>
    <t>02 број:450.1-42/20 од 04.03.2020. године</t>
  </si>
  <si>
    <t>Поступање по Инструкцији у вези са испоруком заштитне личне опреме 04 број: 450-1599/20 од 02.03.2020. године</t>
  </si>
  <si>
    <t>02/6 број:450.1-42/20-4 од 22.05.2020. године</t>
  </si>
  <si>
    <t>01/1 број: 450.1-42/20-8 од 28.05.2020. године</t>
  </si>
  <si>
    <t>Дом здравља Стари град</t>
  </si>
  <si>
    <t>02 број:450.1-41/20 од 04.03.2020. године</t>
  </si>
  <si>
    <t>02/6 број:450.1-41/20-2 од 29.05.2020. године</t>
  </si>
  <si>
    <t>01 број:450.1-41/20-7 од 04.06.2020. године</t>
  </si>
  <si>
    <t>Гинеколошко - акушерска клиника „Народни фронт“</t>
  </si>
  <si>
    <t>02 број:450.1-46/20 од 06.03.2020. године</t>
  </si>
  <si>
    <t>02/6 број:450.1-46/20-2 од 16.06.2020. године</t>
  </si>
  <si>
    <t>01 број 450.1-46/20-6 од 24.06.2020. године</t>
  </si>
  <si>
    <t>Институт за здравствену заштиту мајке и детета "др Вукан Чупић"</t>
  </si>
  <si>
    <t>02 број:450.1-33/20 од 03.03.2020.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</si>
  <si>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01.01-31.01.2020. године</t>
  </si>
  <si>
    <t>05/2 број:450.1-33/20-2 од 09.03.2020. године</t>
  </si>
  <si>
    <t>02 број:450.1-32/20 од 03.03.2020. године</t>
  </si>
  <si>
    <t>05 број: 450.1-32/20-2 од 30.03.2020. године</t>
  </si>
  <si>
    <t>Клиничко - болнички центар Звездара</t>
  </si>
  <si>
    <t>02 број:450.1-30/20 од 03.03.2020. године</t>
  </si>
  <si>
    <t>05/02 број:450.1-30/20-2 од 09.03.2020. године</t>
  </si>
  <si>
    <t>Институт за ортопедско хируршке болести  „Бањица“</t>
  </si>
  <si>
    <t>02 број:450.1-31/20 од 03.03.2020. године</t>
  </si>
  <si>
    <t>05 број:450.1-31/20-2 од 09.03.2020. године</t>
  </si>
  <si>
    <t>Институт за кардиоваскуларне болести Дедиње</t>
  </si>
  <si>
    <t>02 број:450.1-45/20 од 04.03.2020. године</t>
  </si>
  <si>
    <t>05/2 број:450.1-45/20-2 од 13.03.2020. године</t>
  </si>
  <si>
    <t>Институт за онкологију и радиологију Србије</t>
  </si>
  <si>
    <t>02 број:450.1-44/20 од 04.03.2020. године</t>
  </si>
  <si>
    <t>06/1 број:450.1-44/20-1 од 30.03.2020. године</t>
  </si>
  <si>
    <t>Клиничко - болнички центар "Бежанијска коса"</t>
  </si>
  <si>
    <t>02 број:450.1-43/20 од 04.03.2020. године</t>
  </si>
  <si>
    <t>05/02 број:450.1-43/20-1 од 13.03.2020. године</t>
  </si>
  <si>
    <t>02 број:450.1-47/20 од 04.03.2020. године</t>
  </si>
  <si>
    <t>05/02 број:450.1-47/20-2 од 17.03.2020. године</t>
  </si>
  <si>
    <t>Клинички центар Србије</t>
  </si>
  <si>
    <t>02 број:450.1-48/20 од 11.03.2020. године, Измена Решења 01/1 број:450.1-48/20-4 од 15.05.2020. године</t>
  </si>
  <si>
    <t>05/2 број 450.1-48/20-11 од 28.05.2020. године</t>
  </si>
  <si>
    <t>Клинички центар Србије</t>
  </si>
  <si>
    <t>01/1 број:450.1-48/20-5 од 15.05.2020.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</si>
  <si>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01.02-29.02.2020. године</t>
  </si>
  <si>
    <t>05/2 број 450.1-48/20-12 од 28.05.2020. године</t>
  </si>
  <si>
    <t>01/1 број:450.1-48/20-6 од 15.05.2020.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</si>
  <si>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01.03-31.03.2020. године</t>
  </si>
  <si>
    <t>05/2 број 450.1-48/20-13 од 28.05.2020. године</t>
  </si>
  <si>
    <t>01/1 број:450.1-48/20-7 од 15.05.2020.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</si>
  <si>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услуга, за период 01.01-31.03.2020. године</t>
  </si>
  <si>
    <t>05/02 број 450.1-48/20-10 од 27.05.2020. године</t>
  </si>
  <si>
    <t>01/1 број:450.1-57/20 од 15.05.2020. године</t>
  </si>
  <si>
    <t>05 број: 450.1-57/20-4 од 22.05.2020. године</t>
  </si>
  <si>
    <t>01/1 број:450.1-57/20-1 од 15.05.2020. године</t>
  </si>
  <si>
    <t>05 број: 450.1-57/20-5 од 22.05.2020. године</t>
  </si>
  <si>
    <t>01/1 број:450.1-57/20-2 од 15.05.2020. године</t>
  </si>
  <si>
    <t>05 број 450.1-57/20-8 од 27.05.2020. године</t>
  </si>
  <si>
    <t>Клиничко - болнички центар Земун</t>
  </si>
  <si>
    <t>01/1 број 450.1-86/20 од 28.05.2020. године</t>
  </si>
  <si>
    <t>05/2 број 450.1-86/20-1 од 29.05.2020. године</t>
  </si>
  <si>
    <t>01/1 број 450.1-85/20 од 28.05.2020. године</t>
  </si>
  <si>
    <t>05/2 број 450.1-85/20-1 од 29.05.2020. године</t>
  </si>
  <si>
    <t>01/1 број 450.1-82/20 од 28.05.2020. године</t>
  </si>
  <si>
    <t>05/2 број 450.1-82/20-2 од 29.05.2020. године</t>
  </si>
  <si>
    <t>01/1 број 450.1-84/20 од 28.05.2020. године</t>
  </si>
  <si>
    <t>05/02 број 450.1-84/20-1 од 29.05.2020. године</t>
  </si>
  <si>
    <t>01/1 број:450.1-90/20-1 од 01.06.2020. године</t>
  </si>
  <si>
    <t>Kонтрола остваривања права на здравствену заштиту у делу који се односи на обезбеђивање заштитне опреме и лекова који се користе у лечењу оболелих од инфекције Covid 19 –попис заштитне опреме и лекова на дан 01.06.2020. године</t>
  </si>
  <si>
    <t>02/6 број:450.1-90/20-3 од 08.06.2020. године</t>
  </si>
  <si>
    <t>01 број 450.1-90/20-8 од 24.06.2020. године</t>
  </si>
  <si>
    <t>Завод за здравствену заштиту радника МУПа</t>
  </si>
  <si>
    <t>01 број 450.1-96/20 од 16.06.2020.године</t>
  </si>
  <si>
    <t>Наменско трошење средстава за плате и превоз по Уговору о пружању и финансирању здравствене заштите из обавезног здравственог осигурања за период од 01.01. до 31.03.2020. године</t>
  </si>
  <si>
    <t>02/6 број 450.1-96/20-2 од 16.07.2020.године</t>
  </si>
  <si>
    <t>02/6 број 450.1-96/20-5 од 14.08.2020.године</t>
  </si>
  <si>
    <t>број 450.1-96/20-8 од 21.08.2020.године</t>
  </si>
  <si>
    <t>Институт за реуматологију</t>
  </si>
  <si>
    <t>01 број 450.1-98/20 од 22.06.2020. године</t>
  </si>
  <si>
    <t>Наменско коришћење финансијских средстава обавезног здравственог осигурања за плате по последњем преносу средстава  од 16.06.2020. године.</t>
  </si>
  <si>
    <t>02/6 број 450.1-98/20-2 од 03.07.2020. године</t>
  </si>
  <si>
    <t>02 број 450.1-98/20-5 од 23.07.2020. године</t>
  </si>
  <si>
    <t>Дом здравља Савски Венац</t>
  </si>
  <si>
    <t>01 број 450.1-99/20 од 22.06.2020. године</t>
  </si>
  <si>
    <t>02/6 број 450.1-99/20-2 од 03.07.2020. године</t>
  </si>
  <si>
    <t>02 број 450.1-99/20-5 од 23.07.2020. године</t>
  </si>
  <si>
    <t>Завод за психофизиолошке поремећаје и говорну патологију „Проф. Др Цветко Брајовић”</t>
  </si>
  <si>
    <t>02 број 450.1-100/20 од 23.06.2020. године</t>
  </si>
  <si>
    <t>02/6 број 450.1-100/20-3 од 08.07.2020. године</t>
  </si>
  <si>
    <t>02 број 450.1-100/20-4 од 23.07.2020. године</t>
  </si>
  <si>
    <t>Институт за медицину рада Србије "Др Драгомир Карајовић"</t>
  </si>
  <si>
    <t>01 број 450.1-102/20 од 24.06.2020. године</t>
  </si>
  <si>
    <t>02/6 број 450.1-102/20-5 од 16.07.2020. године</t>
  </si>
  <si>
    <t>02/6 број 450.1-102/20-8 од 29.07.2020. године</t>
  </si>
  <si>
    <t>01 број 450.1-102/20-11 од 14.08.2020. године</t>
  </si>
  <si>
    <t>Клиника за неурологију и психијатрију за децу и омладину</t>
  </si>
  <si>
    <t>01 број 450.1-101/20 од 24.06.2020. године</t>
  </si>
  <si>
    <t>02/6 број 450.1-101/20-3 од 16.07.2020. године</t>
  </si>
  <si>
    <t>02 број 450.1-101/20-6 од 23.07.2020. године</t>
  </si>
  <si>
    <t>Гинеколошко- акушерска клиника „Народни фронт“.</t>
  </si>
  <si>
    <t>01 број 450.1-103/20 од 26.06.2020. године</t>
  </si>
  <si>
    <t>Наменско коришћење финансијских средстава обавезног здравственог осигурања за плате по преносу средстава  од 16.06.2020. године.</t>
  </si>
  <si>
    <t>02/6 број 450.1-103/20-3
 од 23.07.2020. године</t>
  </si>
  <si>
    <t>01 број 450.1-103/20-6 од 03.08.2020. године</t>
  </si>
  <si>
    <t>01 број 450.1-104/20 од 29.06.2020. године</t>
  </si>
  <si>
    <t>02/6 број 450.1-104/20-3 од 10.07.2020. године</t>
  </si>
  <si>
    <t>02 број 450.1-104/20-6 од 23.07.2020. године</t>
  </si>
  <si>
    <t>Дом здравља Земун</t>
  </si>
  <si>
    <t>01 број 450.1-105/20 од 29.06.2020. године</t>
  </si>
  <si>
    <t>02/6 број 450.1-105/20-3 од 08.07.2020. године</t>
  </si>
  <si>
    <t>02/6 број 450.1-105/20-6 од 16.07.2020. године</t>
  </si>
  <si>
    <t>01 број 450.1-105/20-8 од 03.08.2020. године</t>
  </si>
  <si>
    <t>01 број 450.1-106/20 од 29.06.2020. године</t>
  </si>
  <si>
    <t>02/6 број 450.1-106/20-3 од 16.07.2020. године</t>
  </si>
  <si>
    <t>01 број 450.1-106/20-8 од 21.08.2020. године</t>
  </si>
  <si>
    <t>Универзитетска дечија клиника</t>
  </si>
  <si>
    <t>01 број 450.1-107/20 од 30.06.2020. године</t>
  </si>
  <si>
    <t>02/6 број 450.1-107/20-3 од 31.07.2020. године</t>
  </si>
  <si>
    <t>01 број 450.1-107/20-6 од 14.08.2020. године</t>
  </si>
  <si>
    <t>Градски завод за геронтологију и палијативно збрињавање</t>
  </si>
  <si>
    <t>01 број 450.1-108/20 од 30.06.2020. године</t>
  </si>
  <si>
    <t>02/6 број: 450.1-108/20-3 од 21.07.2020. године</t>
  </si>
  <si>
    <t>02/6 број 450.1-108/20-6 од 31.07.2020. године</t>
  </si>
  <si>
    <t>01 број 450.1-108/20-8 од 14.08.2020. године</t>
  </si>
  <si>
    <t>Дом здравља Лазаревац</t>
  </si>
  <si>
    <t>01 број 450.1-110/20 од 03.07.2020. године</t>
  </si>
  <si>
    <t>Наменско коришћење финансијских средстава обавезног здравственог осигурања за плате по преносу средстава од 16.06.2020. године.</t>
  </si>
  <si>
    <t>02/6 број 450.1-110/20-3
 од 22.07.2020. године</t>
  </si>
  <si>
    <t>01 број 450.1-110/20-6 од 03.08.2020. године</t>
  </si>
  <si>
    <t>Специјална болница за ендемску нефропатију Лазаревац</t>
  </si>
  <si>
    <t>01 број 450.1-111/20 од 03.07.2020. године</t>
  </si>
  <si>
    <t>02/6 број 450.1-111/20-2 од 16.07.2020. године</t>
  </si>
  <si>
    <t>02/6 број 450.1-110/20-5
 од 24.07.2020. године; Исправка записника 02/6 број 450.1-111/20-8 од 30.07.2020. године</t>
  </si>
  <si>
    <t>01 број 450.1-111/20-10 од 03.08.2020. године</t>
  </si>
  <si>
    <t>Дом здравља Сопот</t>
  </si>
  <si>
    <t>02 број 450.1-112/20 од 16.07.2020. године</t>
  </si>
  <si>
    <t>02/6 број 450.1-112/20-2 од 29.07.2020. године, Исправка записника 02/6 број 450.1-112/20-8 од 20.08.2020. године</t>
  </si>
  <si>
    <t>01 број 450.1-112/20-7 од 03.08.2020. године</t>
  </si>
  <si>
    <t xml:space="preserve">Дом здравља Младеновац </t>
  </si>
  <si>
    <t>02 број 450.1-113/20 од 16.07.2020. године</t>
  </si>
  <si>
    <t>02/6 број 450.1-113/20-2 од 29.07.2020. године</t>
  </si>
  <si>
    <t>01 број 450.1-113/20-6 од 03.08.2020. године</t>
  </si>
  <si>
    <t>Дом здравља Раковица</t>
  </si>
  <si>
    <t>01 број 450.1-115/20 од 27.07.2020. године</t>
  </si>
  <si>
    <t>02/6 број 450.1-115/20-4 од 06.08.2020.</t>
  </si>
  <si>
    <t>02/6 број 450.1-115/20-7 од 14.08.2020. године</t>
  </si>
  <si>
    <t>01 број 450.1-115/20-10 од 21.08.2020. године</t>
  </si>
  <si>
    <t>Дом здравља Барајево</t>
  </si>
  <si>
    <t>01 број 450.1-116/20 од 27.07.2020. године</t>
  </si>
  <si>
    <t>02/6 број 450.1-116/20-3 од 06.08.2020.</t>
  </si>
  <si>
    <t>02/6 број 450.1-116/20-8 од 18.08.2020. године</t>
  </si>
  <si>
    <t>01 број 450.1-116/20-11 од 21.08.2020. године</t>
  </si>
  <si>
    <t>Дом здравља Гроцка</t>
  </si>
  <si>
    <t>01 број 450.1-118/20 од 11.08.2020. године</t>
  </si>
  <si>
    <t>02/6 број 450.1-118/20-3 од 21.08.2020. године</t>
  </si>
  <si>
    <t>01 број 450.1-118/20-6 од 27.08.2020. године</t>
  </si>
  <si>
    <t>Специјална болница за интерне болести Младеновац</t>
  </si>
  <si>
    <t>01 број 450.1-120/20 од 14.08.2020.године</t>
  </si>
  <si>
    <t xml:space="preserve"> 02/6 број 450.1-120/20-3 од 21.08.2020. године</t>
  </si>
  <si>
    <t>02/6 број 450.1-120/20-6 од 08.09.2020. године</t>
  </si>
  <si>
    <t>01 број 450.1-120/20-11 од 29.09.2020.године</t>
  </si>
  <si>
    <t>Дом здравља Обреновац</t>
  </si>
  <si>
    <t>01 број 450.1-121/20 од 14.08.2020. године</t>
  </si>
  <si>
    <t>02/6 број 450.1-121/20-2 од 25.08.2020. године</t>
  </si>
  <si>
    <t>02/6 број 450.1-121/20-5 од 04.09.2020. године</t>
  </si>
  <si>
    <t>01 број 450.1-121/20-9 од 17.09.2020. године</t>
  </si>
  <si>
    <t>ЗУ је извршила повраћај по закључку</t>
  </si>
  <si>
    <t>01 број 450.1-122/20 од 17.08.2020.године</t>
  </si>
  <si>
    <t>Остваривање права осигураних лица на инсулинске аналоге на терет средстава обавезног здравственог осигурања у периоду 01.07-31.12.2019. године и 01.01-30.04.2020. године</t>
  </si>
  <si>
    <t>05/2 број 450.1-122/20-4 од 08.09.2020. године</t>
  </si>
  <si>
    <t>05/2 број 451.1-122/20-6 од 05.10.2020. године, Исправка 05/2 број 450.1-122/20-9 од 26.10.2020.године</t>
  </si>
  <si>
    <t>01 број 450.1-122/20-11 од 03.11.2020.године</t>
  </si>
  <si>
    <t>01 број 450.1-123/20 од 17.08.2020.године</t>
  </si>
  <si>
    <t>05/2 број 450.1-123/20-3 од 04.09.2020. године</t>
  </si>
  <si>
    <t>05/2 број 450.1-123/20-8 од 05.10.2020. године, Исправка 05/2 број 450.1-123/20-11 од 26.10.2020.године</t>
  </si>
  <si>
    <t>01 број 450.1-123/20-13 од 03.11.2020.године</t>
  </si>
  <si>
    <t>Здравствене установе су уложиле жалбу на Решење. Одговор на жалбу прослеђен другостепеном органу</t>
  </si>
  <si>
    <t>Дом здравља  Стари град</t>
  </si>
  <si>
    <t>01 број 450.1-124/20 од 18.08.2020. године</t>
  </si>
  <si>
    <t>02/6 број 450.1-124/20-2 од 25.08.2020.године</t>
  </si>
  <si>
    <t>02/6 број 450.1-124/20-7 од 28.08.2020.године</t>
  </si>
  <si>
    <t>01 број 450.1-124/20-10 од 17.09.2020. године</t>
  </si>
  <si>
    <t>01 број 450.1-125/20 од 18.08.2020. године</t>
  </si>
  <si>
    <t>Контрола остваривања права на здравствену заштиту у делу који се односи на обезбеђивање личне заштитне опреме – стање залиха опреме на дан 18.08.2020. године.</t>
  </si>
  <si>
    <t>02/6 број 450.1-125/20-5 од 21.08.2020.године</t>
  </si>
  <si>
    <t>01 број 450.1-125/20-8 од 27.08.2020. године</t>
  </si>
  <si>
    <t>Дом здравља Вождовац</t>
  </si>
  <si>
    <t>01 број 450.1-136/20 од 25.08.2020. године, Измена 01 број: 450.1-138/20-3 од 02.09.2020. године</t>
  </si>
  <si>
    <t>02/6 број: 450.1-138/20-5 од 04.09.2020. године</t>
  </si>
  <si>
    <t>02/6 број 450.1-138/20-8 од 17.09.2020. године</t>
  </si>
  <si>
    <t>01 број: 450.1-138/20-11 од 29.09.2020. године</t>
  </si>
  <si>
    <t>Дом здравља Звездара</t>
  </si>
  <si>
    <t>02 број 450.1-140/20 од 31.08.2020. године</t>
  </si>
  <si>
    <t>02/6 број 450.1-140/20-4 од 11.09.2020. године</t>
  </si>
  <si>
    <t>01 број 450.1-140/20-8 од 17.09.2020. године</t>
  </si>
  <si>
    <t>01 број: 450.1-128/20 од 19.08.2020.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</si>
  <si>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01.04-30.04.2020. године</t>
  </si>
  <si>
    <t>05/02 број: 450.1-128/20-4 од 25.08.2020.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</si>
  <si>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01.05-31.05.2020. године</t>
  </si>
  <si>
    <t>05/02 број: 450.1-128/20-8 од 25.08.2020.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</si>
  <si>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01.06-30.06.2020. године</t>
  </si>
  <si>
    <t>05/02 број: 450.1-128/20-12 од 25.08.2020. године</t>
  </si>
  <si>
    <t>Исправност спровођења Уговора о пружању и финансирању здравствене заштите из обавезног здравственог осигурања у делу који се односи на показатеље квалитета извршених здравствених услуга, за период 01.04-30.06.2020. године.</t>
  </si>
  <si>
    <t>05/02 број: 450.1-128/20-18 од 31.08.2020. године</t>
  </si>
  <si>
    <t>01 број: 450.1-129/20 од 19.08.2020. године</t>
  </si>
  <si>
    <t>05 број: 450.1-129/20-6 од 15.09.2020. године</t>
  </si>
  <si>
    <t>05 број: 450.1-129/20-7 од 15.09.2020. године</t>
  </si>
  <si>
    <t>05 број: 450.1-129/20-8 од 15.09.2020. године</t>
  </si>
  <si>
    <t>05 број: 450.1-129/20-9 од 15.09.2020. године</t>
  </si>
  <si>
    <t>01 број 450.1-133/20-1 од 20.08.2020. године</t>
  </si>
  <si>
    <t>05/02 број 450.1-133/20-6 од 24.08.2020. године</t>
  </si>
  <si>
    <t>01 број 450.1-133/20-2 од 20.08.2020. године</t>
  </si>
  <si>
    <t>05/02 број 450.1-133/20-8 од 25.08.2020. године</t>
  </si>
  <si>
    <t>01 број 450.1-133/20-3 од 20.08.2020. године</t>
  </si>
  <si>
    <t>05/02 број 450.1-133/20-10 од 26.08.2020. године</t>
  </si>
  <si>
    <t>01 број 450.1-133/20-4 од 20.08.2020. године</t>
  </si>
  <si>
    <t>05/02 број 450.1-133/20-12 од 27.08.2020. године</t>
  </si>
  <si>
    <t>01 број 450.1-134/20-2 од 20.08.2020. године</t>
  </si>
  <si>
    <t>05/2 број 450.1-134/20-7 од 28.08.2020. године</t>
  </si>
  <si>
    <t>01  број 450.1-134/20-3 од 20.08.2020. године</t>
  </si>
  <si>
    <t>05/2 број 450.1-134/20-8 од 28.08.2020. године</t>
  </si>
  <si>
    <t>01 број 450.1-134/20-4 од 20.08.2020. године</t>
  </si>
  <si>
    <t>05/2 број 450.1-134/20-9 од 28.08.2020. године</t>
  </si>
  <si>
    <t>01 број 450.1-134/20-1 од 20.08.2020. године</t>
  </si>
  <si>
    <t>05/02 број 450.1-134/20-6 од 31.08.2020. године; Одговор на приговор 05/02 број 450.1-134/20-17 од 09.09.2020. године</t>
  </si>
  <si>
    <t>01 број 450.1-132/20-2 од 20.08.2020. године</t>
  </si>
  <si>
    <t>05/02 број 450.1-132/20-19 од 31.08.2020. године</t>
  </si>
  <si>
    <t>01 број 450.1-132/20-3 од 20.08.2020. године</t>
  </si>
  <si>
    <t>05/02 број 450.1-132/20-15 од 31.08.2020. године</t>
  </si>
  <si>
    <t>01 број 450.1-132/20-4 од 20.08.2020. године</t>
  </si>
  <si>
    <t>05/02 број 450.1-132/20-11 од 31.08.2020. године</t>
  </si>
  <si>
    <t>01 број 450.1-132/20-1 од 20.08.2020. године</t>
  </si>
  <si>
    <t>05/02 број 450.1-132/20-7 од 31.08.2020. године</t>
  </si>
  <si>
    <t>01 број 450.1-135/20-3 од 20.08.2020. године</t>
  </si>
  <si>
    <t>05 број 450.1-135/20-6 од 31.08.2020. године</t>
  </si>
  <si>
    <t>01 број 450.1-135/20-2 од 20.08.2020. године</t>
  </si>
  <si>
    <t>05 број 450.1-135/20-7 од 31.08.2020. године</t>
  </si>
  <si>
    <t>01 број 450.1-135/20-1 од 20.08.2020. године</t>
  </si>
  <si>
    <t>05 број 450.1-135/20-8 од 31.08.2020. године</t>
  </si>
  <si>
    <t>01 број 450.1-135/20-4 од 20.08.2020. године</t>
  </si>
  <si>
    <t>05 број 450.1-135/20-9 од 31.08.2020. године</t>
  </si>
  <si>
    <t>Институт за здравствену заштиту мајке и детета Србије "Др Вукан Чупић"</t>
  </si>
  <si>
    <t>01 број 450.1-130/20-1 од 19.08.2020. године</t>
  </si>
  <si>
    <t>05 број 450.1-130/20-6 од 31.08.2020. године</t>
  </si>
  <si>
    <t>01 број 450.1-130/20-2 од 19.08.2020. године</t>
  </si>
  <si>
    <t>05 број 450.1-130/20-7 од 31.08.2020. године</t>
  </si>
  <si>
    <t>01 број 450.1-130/20-3 од 19.08.2020. године</t>
  </si>
  <si>
    <t>05 број 450.1-130/20-8 од 31.08.2020. године</t>
  </si>
  <si>
    <t>01 број 450.1-130/20-4 од 19.08.2020. године</t>
  </si>
  <si>
    <t>05 број 450.1-130/20-9 од 31.08.2020. године</t>
  </si>
  <si>
    <t>Дом здравља Палилула</t>
  </si>
  <si>
    <t>01 број 450.1-141/20 од 02.09.2020. године</t>
  </si>
  <si>
    <t>02/6 број 450.1-141/20-4 од 08.09.2020. године</t>
  </si>
  <si>
    <t>01 број 450.1-141/20-7 од 17.09.2020. године</t>
  </si>
  <si>
    <t>Дом здравља Врачар</t>
  </si>
  <si>
    <t>01 број 450.1-146/20 од 08.09.2020. године</t>
  </si>
  <si>
    <t>02/6 број 450.1-146/20-2 од 11.09.2020. године</t>
  </si>
  <si>
    <t>02/6 број 450.1-146/20-6 од 17.09.2020. године</t>
  </si>
  <si>
    <t>01 број 450.1-146/20-10 од 29.09.2020. године</t>
  </si>
  <si>
    <t>Градски завод за кожне и венеричне болести</t>
  </si>
  <si>
    <t>01 број 450.1-147/20 од 08.09.2020. године</t>
  </si>
  <si>
    <t>02/6 број 450.1-147/20-2 од 11.09.2020. године, Исправка записника 02/6 број 450.1-147/20-5 од 15.09.2020. године</t>
  </si>
  <si>
    <t>01 број 450.1-147/20-8 од 17.09.2020. године</t>
  </si>
  <si>
    <t>Специјална болница за болести зависности</t>
  </si>
  <si>
    <t>01 број 450.1-149/20 од 11.09.2020. године</t>
  </si>
  <si>
    <t>02/6 број 450.1-149/20-2 од 15.09.2020. године</t>
  </si>
  <si>
    <t>01 број 450.1-149/20-5 од 17.09.2020. године</t>
  </si>
  <si>
    <t>Клиника за рехабилитацију "Др Мирослав Зотовић"</t>
  </si>
  <si>
    <t>01 број 450.1-151/20 од 14.09.2020. године</t>
  </si>
  <si>
    <t>02/6 број 450.1-151/20-3 од 22.09.2020. године</t>
  </si>
  <si>
    <t>02/6 број 450.1-151/20-9 од 08.10.2020. године</t>
  </si>
  <si>
    <t>01 број 450.1-151/20-13 од 23.10.2020. године</t>
  </si>
  <si>
    <t>Градском заводу за плућне болести и туберкулозу</t>
  </si>
  <si>
    <t>01 број 450.1-152/20 од 15.09.2020. године</t>
  </si>
  <si>
    <t>02/6 број 450.1-152/20-4 од 18.09.2020. године</t>
  </si>
  <si>
    <t>01 број 450.1-152/20-7 од 29.09.2020. године</t>
  </si>
  <si>
    <t>Дом здравља "Др Симо Милошевић" Чукарица</t>
  </si>
  <si>
    <t>01 број 450.1-156/20 од 17.09.2020. године</t>
  </si>
  <si>
    <t>02/6 број 450.1-156/20-3 од 23.09.2020. године</t>
  </si>
  <si>
    <t>01 број 450.1-156/20-6 од 29.09.2020. године</t>
  </si>
  <si>
    <t>01 број 450.1-157/20 од 17.09.2020. године</t>
  </si>
  <si>
    <t xml:space="preserve"> 05/2 број 450.1-157/20-4 од 06.11.2020. године</t>
  </si>
  <si>
    <t>05/2 број 450.1-157/20-7 од 07.12.2020.године</t>
  </si>
  <si>
    <t>01 број 450.1-157/20-9 од 29.12.2020.године</t>
  </si>
  <si>
    <t>01 број 450.1-158/20 од 17.09.2020. године</t>
  </si>
  <si>
    <t>05/2 број 450.1-158/20-3 од 06.11.2020. године</t>
  </si>
  <si>
    <t>05/2 број 450.1-158/20-6 од 27.11.2020.</t>
  </si>
  <si>
    <t>01 број 450.1-158/20-9 од 29.12.2020.</t>
  </si>
  <si>
    <t>Институт за неонатологију</t>
  </si>
  <si>
    <t>01 број 450.1-159/20 од 21.09.2020. године</t>
  </si>
  <si>
    <t>02/6 број 450.1-159/20-3 од 25.09.2020. године</t>
  </si>
  <si>
    <t>01 број 450.1-159/20-6 од 29.09.2020. године</t>
  </si>
  <si>
    <t>Клиника за психијатријске болести "Др Лаза Лазаревић"</t>
  </si>
  <si>
    <t>01 број 450.1-163/20 од 22.09.2020. године</t>
  </si>
  <si>
    <t>02/6 број 450.1-163/20-3 од 25.09.2020. године</t>
  </si>
  <si>
    <t>01 број 450.1-163/20-6 од 29.09.2020. године</t>
  </si>
  <si>
    <t>01 број 450.1-164/20 од 22.09.2020. године</t>
  </si>
  <si>
    <t>Наменско коришћење финансијских средстава обавезног здравственог осигурања за плате по преносу средстава  за други део августа 2020. године</t>
  </si>
  <si>
    <t>02/6 број 450.1-164/20-7 од 14.10.2020. године</t>
  </si>
  <si>
    <t>02/6 број 450.1-164/20-10 од 06.11.2020. године</t>
  </si>
  <si>
    <t>02 број 450.1-164/20-14 од 01.12.2020.године</t>
  </si>
  <si>
    <t>Завод за здравствену заштиту студената</t>
  </si>
  <si>
    <t>01 број 450.1-168/20 од 24.09.2020. године</t>
  </si>
  <si>
    <t>02/6 број 450.1-168/20-2 од 01.10.2020. године</t>
  </si>
  <si>
    <t>02/6 број 450.1-168/20-5 од 09.10.2020. године</t>
  </si>
  <si>
    <t>01 број 450.1-168/20-8 од 23.10.2020. године</t>
  </si>
  <si>
    <t>Специјална боница за цереброваскуларне болести "Свети Сава"</t>
  </si>
  <si>
    <t>01/1 број 450.1-169/20 од 25.09.2020. године</t>
  </si>
  <si>
    <t>02/6 број 450.1-169/20-3 од 01.10.2020. године</t>
  </si>
  <si>
    <t>02/6 број 450.1-169/20-7 од 20.10.2020. године</t>
  </si>
  <si>
    <t>01 број 450.1-169/20-10 од 03.11.2020. године</t>
  </si>
  <si>
    <t>01 број 450.1-142/20-1 од 02.09.2020. године</t>
  </si>
  <si>
    <t>05/2 број 450.1-142/20-11 од 08.09.2020. године</t>
  </si>
  <si>
    <t>01 број 450.1-142/20-2 од 02.09.2020. године</t>
  </si>
  <si>
    <t>05/2 број 450.1-142/20-15 од 08.09.2020. године</t>
  </si>
  <si>
    <t>01 број 450.1-142/20-3 од 02.09.2020. године</t>
  </si>
  <si>
    <t>05/02 број 450.1-142/20-19 од 08.09.2020. године</t>
  </si>
  <si>
    <t>01 број 450.1-143/20 од 08.09.2020.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</si>
  <si>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01.07-31.07.2020. године</t>
  </si>
  <si>
    <t>05/02 број 450.1-143/20-2 од 15.09.2020. године</t>
  </si>
  <si>
    <t>01 број 450.1-144/20-1 од 08.09.2020. године</t>
  </si>
  <si>
    <t>05/02 број 450.1-144/20-4 од 16.09.2020. године</t>
  </si>
  <si>
    <t>01 број 450.1-145/20 од 08.09.2020. године</t>
  </si>
  <si>
    <t>05/2 број 450.1-145/20-3 од 22.09.2020. године</t>
  </si>
  <si>
    <t>01 број 450.1-150/20 од 11.09.2020. године</t>
  </si>
  <si>
    <t>05/2 број 450.1-150/20-2 од 18.09.2020. године</t>
  </si>
  <si>
    <t>01 број 450.1-153/20 од 15.09.2020. године</t>
  </si>
  <si>
    <t>05/02 број 450.1-153/20-2 од 23.09.2020. године</t>
  </si>
  <si>
    <t>01 број 450.1-154/20 од 15.09.2020. године</t>
  </si>
  <si>
    <t>05 број 450.1-154/20-2 од 22.09.2020. године</t>
  </si>
  <si>
    <t>01 број 450.1-155/20 од 16.09.2020. године</t>
  </si>
  <si>
    <t>05/02 број 450.1-155/20-2 од 23.09.2020. године</t>
  </si>
  <si>
    <t>01 број 450.1-162/20 од 22.09.2020. године</t>
  </si>
  <si>
    <t>05/2 број 450.1-162/20-2 од 28.09.2020. године</t>
  </si>
  <si>
    <t>01 број 450.1-166/20 од 23.09.2020. године</t>
  </si>
  <si>
    <t>05/2 број 450.1-166/20-2 од 05.10.2020. године</t>
  </si>
  <si>
    <t>01 број 450.1-173/20 од 02.10.2020. године</t>
  </si>
  <si>
    <t>02/6 број 450.1-173/20-3 од 08.10.2020. године</t>
  </si>
  <si>
    <t>01 број 450.1-173/20-6 од 23.10.2020. године</t>
  </si>
  <si>
    <t>01 број 450.1-174/20 од 02.10.2020. године</t>
  </si>
  <si>
    <t>02/6 број 450.1-174/20-2 од 09.10.2020. године</t>
  </si>
  <si>
    <t>02/6 број 450.1-174/20-5 од 06.11.2020. године</t>
  </si>
  <si>
    <t>02 број 450.1-174/20-8 од 01.12.2020.године</t>
  </si>
  <si>
    <t>01 број 450.1-179/20 од 07.10.2020. године</t>
  </si>
  <si>
    <t>02/6 број 450.1-179/20-3 од 23.10.2020.године</t>
  </si>
  <si>
    <t>02/6 број 450.1-179/20-6 од 06.11.2020.године</t>
  </si>
  <si>
    <t>02 број 450.1-179/20-9 од 01.12.2020. године</t>
  </si>
  <si>
    <t>01 број 450.1-180/20 од 12.10.2020. године</t>
  </si>
  <si>
    <t>02/6 број 450.1-180/20-5 од 20.10.2020. године</t>
  </si>
  <si>
    <t>01 број 450.1-180/20-8 од 23.10.2020. године</t>
  </si>
  <si>
    <t>Институт за ментално здравље</t>
  </si>
  <si>
    <t>01 број 450.1 -184/20 од 19.10.2020. године</t>
  </si>
  <si>
    <t>02/6 број 450.1-184/20-3 од 28.10.2020.године</t>
  </si>
  <si>
    <t>02/6 број 450.1-184/20-6 од 17.11.2020.године</t>
  </si>
  <si>
    <t>02 број 450.1-184/20-10 од 01.12.2020. године</t>
  </si>
  <si>
    <t>Специјална болница за церебралну парализу и развојну неурологију</t>
  </si>
  <si>
    <t>01 број 450.1 -185/20 од 19.10.2020. године</t>
  </si>
  <si>
    <t>02/6 број 450.1-185/20-5 од 04.11.2020. године</t>
  </si>
  <si>
    <t>02/6 број 450.1-185/20-8 од 18.11.2020. године</t>
  </si>
  <si>
    <t>02 број 450.1-185/20-13 од 01.12.2020. године</t>
  </si>
  <si>
    <t>01 број 450.1 -186/20 од 20.10.2020. године</t>
  </si>
  <si>
    <t>02/6 број 450.1 -186/20- 2 од 27.10.2020. године</t>
  </si>
  <si>
    <t>02/6 број 450.1-186/20- 8 од 05.01.2021. године</t>
  </si>
  <si>
    <t>01 број 450.1 -186/20-11 од 13.01.2021. године</t>
  </si>
  <si>
    <t>02 број 450.1 -189/20 од 29.10.2020. године</t>
  </si>
  <si>
    <t>01 број 450.1-175/20 од 05.10.2020.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</si>
  <si>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 за период 01.08-31.08.2020. године</t>
  </si>
  <si>
    <t>05/02 број 450.1-175/20-2 од 12.10.2020. године</t>
  </si>
  <si>
    <t>01 број 450.1-176/20 од 05.10.2020. године</t>
  </si>
  <si>
    <t>05/02 број 450.1-176/20-2 од 12.10.2020. године</t>
  </si>
  <si>
    <t>01 број 450.1-177/20 од 05.10.2020. године</t>
  </si>
  <si>
    <t>05/2 број 450.1-177/20-2 од 12.10.2020. године</t>
  </si>
  <si>
    <t>01 број 450.1-178/20 од 06.10.2020. године</t>
  </si>
  <si>
    <t>05 број 450.1-178/20-2 од 15.10.2020. године</t>
  </si>
  <si>
    <t>01 број 450.1-181/20 од 12.10.2020. године</t>
  </si>
  <si>
    <t>05/2 број 450.1-181/20-2 од 19.10.2020. године</t>
  </si>
  <si>
    <t>01 број 450.1-182/20 од 12.10.2020. године</t>
  </si>
  <si>
    <t>05/02 број 450.1-182/20-2 од 20.10.2020. године</t>
  </si>
  <si>
    <t>01 број 450.1-183/20 од 12.10.2020. године</t>
  </si>
  <si>
    <t>05/02 број 450.1-183/20-2 од 19.10.2020. године</t>
  </si>
  <si>
    <t>Институт за рехабилитацију</t>
  </si>
  <si>
    <t>01 број 450.1-190/20 од 03.11.2020.године</t>
  </si>
  <si>
    <t>02/6 број 450.1-190/20-4 од 13.11.2020.године</t>
  </si>
  <si>
    <t xml:space="preserve"> 02 број 450.1 -190/20-7 од 01.12.2020. године</t>
  </si>
  <si>
    <t>Стоматолошки факултет</t>
  </si>
  <si>
    <t>01 број 450.1-191/20 од 03.11.2020.године</t>
  </si>
  <si>
    <t>02/6 број 450.1-191/20-4 од 26.11.2020.године</t>
  </si>
  <si>
    <t>02/6 број 450.1-191/20-7 од 21.01.2021. године</t>
  </si>
  <si>
    <t xml:space="preserve">Клинички центар Србије </t>
  </si>
  <si>
    <t>01/1 број 450.1-192/20-1 од 19.11.2020.године</t>
  </si>
  <si>
    <t>Остваривање права на здравствену заштиту у делу који се односи на обезбеђивање заштитне опреме која се користи у лечењу оболелих од инфекције Covid -19 -попис заштитне опреме на дан 20.11.2020. године.</t>
  </si>
  <si>
    <t>02/6 број 450.1-192/20-5 од 23.11.2020. године</t>
  </si>
  <si>
    <t>01 број 450.1-192/20-8 од 29.12.2020. године</t>
  </si>
  <si>
    <t>Завод за здравствену заштиту радника „Железнице Србије</t>
  </si>
  <si>
    <t>02 број 450.1-193/20 од 26.11.2020.године</t>
  </si>
  <si>
    <t>02/6 број 450.1-193/20-7 од 18.12.2020.године</t>
  </si>
  <si>
    <t>02/6 број 450.1-193/20-11 од 18.01.2021. године</t>
  </si>
  <si>
    <t>Институт за јавно здравље Србије "Др Милан Јовановић Батут"</t>
  </si>
  <si>
    <t>01 број 450.1-195/20 од 09.12.2020. године</t>
  </si>
  <si>
    <t>Наменско коришћење средстава за награде запосленима</t>
  </si>
  <si>
    <t>02/6 број 450.1-195/20-7 од 17.12.2020.године</t>
  </si>
  <si>
    <t>01 број 450.1-195/20-10 од 13.01.2021. године</t>
  </si>
  <si>
    <t>Градски завод за јавно здравље Београд</t>
  </si>
  <si>
    <t>01 број 450.1-196/20 од 09.12.2020. године</t>
  </si>
  <si>
    <t>02/6 број 450.1-196/20-6 од 16.12.2020.године</t>
  </si>
  <si>
    <t>02/6 број 450.1-196/20-9 од 18.12.2020.године</t>
  </si>
  <si>
    <t>01 број 450.1-196/20-12 од 13.01.2021. године</t>
  </si>
  <si>
    <t>ФИЛИЈАЛА ЗА ОКРУГ НОВОГ ПАЗАРА</t>
  </si>
  <si>
    <t>Општа болница Нови Пазар</t>
  </si>
  <si>
    <t>450.1-3/20 од 03.01.2020.године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</si>
  <si>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децембар 2019.године.</t>
  </si>
  <si>
    <t>450.1-3/20-2 од 15.01.2020.године</t>
  </si>
  <si>
    <t>450.1-3/20 од 02.03.2020.године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</si>
  <si>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 јануар  2020.године.</t>
  </si>
  <si>
    <t>450.1-3/20-2 од 06.04.2020.године</t>
  </si>
  <si>
    <t>450.1-5/20 од 15.05.2020.године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</si>
  <si>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фебруар 2020.године.</t>
  </si>
  <si>
    <t>450.1-7/20 од 22.05.2020.године</t>
  </si>
  <si>
    <t>450.1-6/20 од 15.05.2020.године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</si>
  <si>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март 2020.године.</t>
  </si>
  <si>
    <t>450.1-8/20 од 25.05.2020.године</t>
  </si>
  <si>
    <t>450.-5/20 од 15.05.2020.године</t>
  </si>
  <si>
    <t>Контрола показатеља квалитета за први квартал 2020.године у ОБ Нови Пазар</t>
  </si>
  <si>
    <t>450.-468/20 од 27.05.2020.године</t>
  </si>
  <si>
    <t>450.1-12/20 од 22.06.2020.године</t>
  </si>
  <si>
    <t>Исправност спровођења Уговора о пружању и финансирању здравствене заштите из области здравственог осигурања, у делу који се односи на наменско трошење средстава за плате по преносу средстава од 16.06.2020.године</t>
  </si>
  <si>
    <t>450.1-12/20-2 од 08.07.2020.године</t>
  </si>
  <si>
    <t>Дом здравља Нови Пазар</t>
  </si>
  <si>
    <t>450.1-10/20 од 22.06.2020.године</t>
  </si>
  <si>
    <t>450.1-10/20-2 од 01.07.2020.године</t>
  </si>
  <si>
    <t>Специјална  болница Нови Пазар</t>
  </si>
  <si>
    <t>450.1-9/20 од 22.06.2020.године</t>
  </si>
  <si>
    <t>450.1-9/20-2 од 28.06.2020.године</t>
  </si>
  <si>
    <t>Дом здравља Тутин</t>
  </si>
  <si>
    <t>450.1-11/20 од 22.06.2020.годин</t>
  </si>
  <si>
    <t>450.1-11/20-2 од 30.06.2020.године</t>
  </si>
  <si>
    <t>450.1-15/20 од 19.08.2020.год.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</si>
  <si>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април 2020.године.</t>
  </si>
  <si>
    <t>450.1-20/20 од 27.08.2020.године</t>
  </si>
  <si>
    <t>Општа болница Нови Пазар.</t>
  </si>
  <si>
    <t>450.1-16/20 од 19.08.2020.год.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</si>
  <si>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мај 2020.године</t>
  </si>
  <si>
    <t>450.1-21/20 од 27.08.2020.године</t>
  </si>
  <si>
    <t>450.1-17/20 од  19.08.2020.год.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</si>
  <si>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 јун 2020.године</t>
  </si>
  <si>
    <t>450.1-22/20 од 27.08.2020.године</t>
  </si>
  <si>
    <t>450.-18/20 од 20.08.2020.год.</t>
  </si>
  <si>
    <t>Контрола показатеља квалитета за други квартал 2020.године у ОБ Нови Пазар</t>
  </si>
  <si>
    <t>450.19/20 од 27.08.2020.године</t>
  </si>
  <si>
    <t>450.1-23/20 од 04.09.2020.год.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</si>
  <si>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 јул 2020.године</t>
  </si>
  <si>
    <t>450.1-23/20 -2 од 17.09.2020.год.</t>
  </si>
  <si>
    <t>450.1-24/20 од 23.09.2020.год</t>
  </si>
  <si>
    <t>Исправност спровођења Уговора о пружању и финансирању здравствене заштите из области здравственог осигурања, у делу који се односи наменско трошење средстава за плате по преносу за други део Август 2020.године.</t>
  </si>
  <si>
    <t>450.1-24/20 -2 од 30.09.2020.год.</t>
  </si>
  <si>
    <t>Дом здравља Тутин Нови Пазар</t>
  </si>
  <si>
    <t>450.1-25/2020 од 23.09.2020.године</t>
  </si>
  <si>
    <t>Исправност спровођења Уговора о пружању и финансирању здравствене заштите из области здравственог осигурања, у делу који се односи на наменско трошење средстава за плате (КПП 07А) по преносу средстава за други део августа 2020.</t>
  </si>
  <si>
    <t>450.1-25/20-2 од  07.10.2020.године</t>
  </si>
  <si>
    <t xml:space="preserve">Општа болница Нови Пазар  </t>
  </si>
  <si>
    <t>450.1-27/20 од 23.09..2020.год.</t>
  </si>
  <si>
    <t>450.1-27/20 -2 од 02.11.2020.год.</t>
  </si>
  <si>
    <t>Дом здравља  Нови Пазар</t>
  </si>
  <si>
    <t>450.1-26/2020 од 23.09.2020.године</t>
  </si>
  <si>
    <t>450.1-26/20-2 од 23.09.2020.годинe</t>
  </si>
  <si>
    <t>450.1-28/20 од 05.10.2020.године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</si>
  <si>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август 2020.године.</t>
  </si>
  <si>
    <t>450.1-28/20-2 од 09.10.2020.године</t>
  </si>
  <si>
    <t>450.1-30/20 од 14.10.2020.године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</si>
  <si>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септембар 2020.године.</t>
  </si>
  <si>
    <t>450.1-30/20-2 од 22.10.2020.године</t>
  </si>
  <si>
    <t>450.1-31/20 од 22.10.2020.године</t>
  </si>
  <si>
    <t>Исправност спровођења Уговора о пружању и финансирању здравствене заштите из области здравственог осигурања, у делу који се односи на показатеље квалитета извршених здравствених услуга за тпериод од 01.07.-30.09.2020.године</t>
  </si>
  <si>
    <t>450.1-31/20-2 од 23.10.2020.године</t>
  </si>
  <si>
    <t>450.1-34/20 од 09.12.2020.год.</t>
  </si>
  <si>
    <t>Исправност спровођења Уговора о пружању и финансирању здравствене заштите из области здравственог осигурања, у делу који се односи на шифрирање по Дијагностичким сродним групама за месец oктобар 2020.године.</t>
  </si>
  <si>
    <t>450.1-34/20 -2 од 17.12.2020.год.</t>
  </si>
  <si>
    <t xml:space="preserve">05 број: 450.1 – 40/20-2 од 25.09.2020. године </t>
  </si>
  <si>
    <t>450.1-12/20-3 од 21.07.2020.године</t>
  </si>
  <si>
    <t>450.1-10/20-3 од 20.07.2020.године</t>
  </si>
  <si>
    <t>450.1-9/20-3 од 17.07.2020.године</t>
  </si>
  <si>
    <t>450.1-11/20-3 од 21.07.2020.године</t>
  </si>
  <si>
    <t>450.1-24/20-3 од 08.10.2020.године</t>
  </si>
  <si>
    <t>450.1-25/20-3 од  14.10.2020.године</t>
  </si>
  <si>
    <t>450.1-27/20 -3 од 12.11.2020.год.</t>
  </si>
  <si>
    <t>450.1-26/20-3 од 23.10.2020.годинe</t>
  </si>
  <si>
    <t>Jануар</t>
  </si>
  <si>
    <t>Mарт</t>
  </si>
  <si>
    <t>Mај</t>
  </si>
  <si>
    <t>Jул</t>
  </si>
  <si>
    <t>Aвгуст</t>
  </si>
  <si>
    <t>Април</t>
  </si>
  <si>
    <t>Септембар 2020</t>
  </si>
  <si>
    <t xml:space="preserve">Јануар </t>
  </si>
  <si>
    <t xml:space="preserve">Фебруар </t>
  </si>
  <si>
    <t xml:space="preserve">Март </t>
  </si>
  <si>
    <t xml:space="preserve">Мај </t>
  </si>
  <si>
    <t xml:space="preserve">Јун </t>
  </si>
  <si>
    <t xml:space="preserve">Јул </t>
  </si>
  <si>
    <t xml:space="preserve">Август </t>
  </si>
  <si>
    <t xml:space="preserve">Септембар </t>
  </si>
  <si>
    <t xml:space="preserve">Октобар </t>
  </si>
  <si>
    <t xml:space="preserve">Децембар </t>
  </si>
  <si>
    <t xml:space="preserve">Новембар </t>
  </si>
  <si>
    <t>Укупно: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</si>
</sst>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#.00"/>
    <numFmt numFmtId="165" formatCode="mmm\ dd"/>
    <numFmt numFmtId="166" formatCode="hh:mm"/>
    <numFmt numFmtId="167" formatCode="dd/mmm"/>
    <numFmt numFmtId="168" formatCode="dd/mm/yy"/>
  </numFmts>
  <fonts count="30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3300"/>
      <name val="Arial"/>
      <family val="2"/>
    </font>
    <font>
      <sz val="8"/>
      <color rgb="FFFF0000"/>
      <name val="Arial"/>
      <family val="2"/>
    </font>
    <font>
      <sz val="8"/>
      <color rgb="FFD9D9D9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2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1" fillId="6" borderId="11" xfId="0" applyFont="1" applyFill="1" applyBorder="1" applyAlignment="1">
      <alignment horizontal="center" vertical="center" wrapText="1"/>
    </xf>
    <xf numFmtId="4" fontId="11" fillId="6" borderId="11" xfId="0" applyNumberFormat="1" applyFont="1" applyFill="1" applyBorder="1" applyAlignment="1">
      <alignment horizontal="right" vertical="center" wrapText="1"/>
    </xf>
    <xf numFmtId="168" fontId="1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6" borderId="1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1" fontId="17" fillId="0" borderId="2" xfId="2" applyNumberFormat="1" applyFont="1" applyBorder="1" applyAlignment="1">
      <alignment horizontal="center" vertical="center" wrapText="1"/>
    </xf>
    <xf numFmtId="2" fontId="17" fillId="0" borderId="2" xfId="2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" fillId="0" borderId="2" xfId="2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16" fontId="11" fillId="6" borderId="1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4" fontId="11" fillId="6" borderId="11" xfId="0" applyNumberFormat="1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4" fontId="11" fillId="9" borderId="11" xfId="0" applyNumberFormat="1" applyFont="1" applyFill="1" applyBorder="1" applyAlignment="1">
      <alignment horizontal="right" vertical="center" wrapText="1"/>
    </xf>
    <xf numFmtId="0" fontId="2" fillId="8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righ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6" fillId="0" borderId="11" xfId="0" applyFont="1" applyFill="1" applyBorder="1" applyAlignment="1">
      <alignment horizontal="center" vertical="center" wrapText="1"/>
    </xf>
    <xf numFmtId="4" fontId="11" fillId="8" borderId="2" xfId="0" applyNumberFormat="1" applyFont="1" applyFill="1" applyBorder="1" applyAlignment="1">
      <alignment horizontal="right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7" fillId="11" borderId="11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4" fontId="11" fillId="11" borderId="11" xfId="0" applyNumberFormat="1" applyFont="1" applyFill="1" applyBorder="1" applyAlignment="1">
      <alignment horizontal="right" vertical="center" wrapText="1"/>
    </xf>
    <xf numFmtId="0" fontId="25" fillId="11" borderId="11" xfId="0" applyFont="1" applyFill="1" applyBorder="1" applyAlignment="1">
      <alignment horizontal="center" vertical="center" wrapText="1"/>
    </xf>
    <xf numFmtId="0" fontId="2" fillId="10" borderId="0" xfId="0" applyFont="1" applyFill="1"/>
    <xf numFmtId="0" fontId="17" fillId="10" borderId="2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4" fontId="11" fillId="10" borderId="2" xfId="0" applyNumberFormat="1" applyFont="1" applyFill="1" applyBorder="1" applyAlignment="1">
      <alignment horizontal="right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4" fontId="2" fillId="9" borderId="6" xfId="0" applyNumberFormat="1" applyFont="1" applyFill="1" applyBorder="1" applyAlignment="1">
      <alignment horizontal="right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4" fontId="2" fillId="11" borderId="6" xfId="0" applyNumberFormat="1" applyFont="1" applyFill="1" applyBorder="1" applyAlignment="1">
      <alignment horizontal="right" vertical="center" wrapText="1"/>
    </xf>
    <xf numFmtId="4" fontId="2" fillId="8" borderId="2" xfId="0" applyNumberFormat="1" applyFont="1" applyFill="1" applyBorder="1" applyAlignment="1">
      <alignment horizontal="right" vertical="center" wrapText="1"/>
    </xf>
    <xf numFmtId="4" fontId="2" fillId="10" borderId="2" xfId="0" applyNumberFormat="1" applyFont="1" applyFill="1" applyBorder="1" applyAlignment="1">
      <alignment horizontal="right" vertical="center" wrapText="1"/>
    </xf>
    <xf numFmtId="4" fontId="2" fillId="10" borderId="3" xfId="0" applyNumberFormat="1" applyFont="1" applyFill="1" applyBorder="1" applyAlignment="1">
      <alignment horizontal="right" vertical="center" wrapText="1"/>
    </xf>
    <xf numFmtId="0" fontId="2" fillId="9" borderId="7" xfId="0" applyFont="1" applyFill="1" applyBorder="1" applyAlignment="1">
      <alignment horizontal="center" vertical="center" wrapText="1"/>
    </xf>
    <xf numFmtId="4" fontId="2" fillId="9" borderId="7" xfId="0" applyNumberFormat="1" applyFont="1" applyFill="1" applyBorder="1" applyAlignment="1">
      <alignment horizontal="right" vertical="center" wrapText="1"/>
    </xf>
    <xf numFmtId="0" fontId="2" fillId="11" borderId="7" xfId="0" applyFont="1" applyFill="1" applyBorder="1" applyAlignment="1">
      <alignment horizontal="center" vertical="center" wrapText="1"/>
    </xf>
    <xf numFmtId="4" fontId="2" fillId="11" borderId="7" xfId="0" applyNumberFormat="1" applyFont="1" applyFill="1" applyBorder="1" applyAlignment="1">
      <alignment horizontal="right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16" fontId="2" fillId="10" borderId="2" xfId="0" applyNumberFormat="1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right" wrapText="1"/>
    </xf>
    <xf numFmtId="4" fontId="2" fillId="10" borderId="2" xfId="0" applyNumberFormat="1" applyFont="1" applyFill="1" applyBorder="1" applyAlignment="1">
      <alignment horizontal="right" wrapText="1"/>
    </xf>
    <xf numFmtId="0" fontId="2" fillId="8" borderId="1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168" fontId="11" fillId="9" borderId="11" xfId="0" applyNumberFormat="1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wrapText="1"/>
    </xf>
    <xf numFmtId="0" fontId="11" fillId="11" borderId="7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vertical="center" wrapText="1"/>
    </xf>
    <xf numFmtId="168" fontId="11" fillId="10" borderId="2" xfId="0" applyNumberFormat="1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wrapText="1"/>
    </xf>
    <xf numFmtId="0" fontId="2" fillId="11" borderId="11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4" fontId="11" fillId="8" borderId="13" xfId="0" applyNumberFormat="1" applyFont="1" applyFill="1" applyBorder="1" applyAlignment="1">
      <alignment horizontal="right" vertical="center" wrapText="1"/>
    </xf>
    <xf numFmtId="0" fontId="28" fillId="8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6" fillId="9" borderId="11" xfId="0" applyFont="1" applyFill="1" applyBorder="1" applyAlignment="1">
      <alignment horizontal="center" vertical="center" wrapText="1"/>
    </xf>
    <xf numFmtId="4" fontId="11" fillId="10" borderId="2" xfId="0" applyNumberFormat="1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14" fontId="11" fillId="10" borderId="2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16" fontId="11" fillId="10" borderId="2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4" fontId="11" fillId="10" borderId="14" xfId="0" applyNumberFormat="1" applyFont="1" applyFill="1" applyBorder="1" applyAlignment="1">
      <alignment horizontal="right" vertical="center" wrapText="1"/>
    </xf>
    <xf numFmtId="0" fontId="29" fillId="10" borderId="1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0" borderId="2" xfId="2" applyFont="1" applyFill="1" applyBorder="1" applyAlignment="1">
      <alignment horizontal="center" vertical="center" wrapText="1"/>
    </xf>
    <xf numFmtId="4" fontId="17" fillId="10" borderId="2" xfId="0" applyNumberFormat="1" applyFont="1" applyFill="1" applyBorder="1" applyAlignment="1">
      <alignment horizontal="right" vertical="center" wrapText="1"/>
    </xf>
    <xf numFmtId="0" fontId="17" fillId="10" borderId="2" xfId="1" applyFont="1" applyFill="1" applyBorder="1" applyAlignment="1">
      <alignment horizontal="center" vertical="center" wrapText="1"/>
    </xf>
    <xf numFmtId="0" fontId="17" fillId="11" borderId="11" xfId="2" applyFont="1" applyFill="1" applyBorder="1" applyAlignment="1">
      <alignment horizontal="center" vertical="center" wrapText="1"/>
    </xf>
    <xf numFmtId="4" fontId="17" fillId="11" borderId="11" xfId="0" applyNumberFormat="1" applyFont="1" applyFill="1" applyBorder="1" applyAlignment="1">
      <alignment horizontal="right" vertical="center" wrapText="1"/>
    </xf>
    <xf numFmtId="0" fontId="17" fillId="9" borderId="11" xfId="2" applyFont="1" applyFill="1" applyBorder="1" applyAlignment="1">
      <alignment horizontal="center" vertical="center" wrapText="1"/>
    </xf>
    <xf numFmtId="4" fontId="17" fillId="9" borderId="11" xfId="0" applyNumberFormat="1" applyFont="1" applyFill="1" applyBorder="1" applyAlignment="1">
      <alignment horizontal="right" vertical="center" wrapText="1"/>
    </xf>
    <xf numFmtId="4" fontId="21" fillId="10" borderId="2" xfId="0" applyNumberFormat="1" applyFont="1" applyFill="1" applyBorder="1" applyAlignment="1">
      <alignment horizontal="right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1" fontId="17" fillId="10" borderId="2" xfId="2" applyNumberFormat="1" applyFont="1" applyFill="1" applyBorder="1" applyAlignment="1">
      <alignment horizontal="center" vertical="center" wrapText="1"/>
    </xf>
    <xf numFmtId="1" fontId="17" fillId="11" borderId="11" xfId="0" applyNumberFormat="1" applyFont="1" applyFill="1" applyBorder="1" applyAlignment="1">
      <alignment horizontal="center" vertical="center" wrapText="1"/>
    </xf>
    <xf numFmtId="1" fontId="17" fillId="9" borderId="11" xfId="0" applyNumberFormat="1" applyFont="1" applyFill="1" applyBorder="1" applyAlignment="1">
      <alignment horizontal="center" vertical="center" wrapText="1"/>
    </xf>
    <xf numFmtId="0" fontId="18" fillId="10" borderId="2" xfId="2" applyFont="1" applyFill="1" applyBorder="1" applyAlignment="1">
      <alignment horizontal="center" vertical="center" wrapText="1"/>
    </xf>
    <xf numFmtId="0" fontId="2" fillId="10" borderId="2" xfId="2" applyFont="1" applyFill="1" applyBorder="1" applyAlignment="1">
      <alignment horizontal="center" vertical="center" wrapText="1"/>
    </xf>
    <xf numFmtId="16" fontId="17" fillId="10" borderId="2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8" fontId="11" fillId="11" borderId="1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8" borderId="0" xfId="0" applyFont="1" applyFill="1" applyBorder="1"/>
    <xf numFmtId="0" fontId="2" fillId="0" borderId="0" xfId="0" applyFont="1" applyBorder="1"/>
    <xf numFmtId="0" fontId="2" fillId="0" borderId="16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4" fontId="2" fillId="6" borderId="15" xfId="0" applyNumberFormat="1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right" vertical="center" wrapText="1"/>
    </xf>
    <xf numFmtId="4" fontId="2" fillId="10" borderId="15" xfId="0" applyNumberFormat="1" applyFont="1" applyFill="1" applyBorder="1" applyAlignment="1">
      <alignment horizontal="right" vertical="center" wrapText="1"/>
    </xf>
    <xf numFmtId="0" fontId="2" fillId="11" borderId="15" xfId="0" applyFont="1" applyFill="1" applyBorder="1" applyAlignment="1">
      <alignment horizontal="center" vertical="center" wrapText="1"/>
    </xf>
    <xf numFmtId="4" fontId="2" fillId="11" borderId="15" xfId="0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2" fontId="2" fillId="6" borderId="1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2" fillId="10" borderId="14" xfId="0" applyFont="1" applyFill="1" applyBorder="1" applyAlignment="1">
      <alignment horizontal="center" vertical="center" wrapText="1"/>
    </xf>
    <xf numFmtId="2" fontId="2" fillId="10" borderId="14" xfId="0" applyNumberFormat="1" applyFont="1" applyFill="1" applyBorder="1" applyAlignment="1">
      <alignment horizontal="right" vertical="center" wrapText="1"/>
    </xf>
    <xf numFmtId="0" fontId="2" fillId="10" borderId="14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/>
    </xf>
    <xf numFmtId="2" fontId="2" fillId="11" borderId="14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right" vertical="center" wrapText="1"/>
    </xf>
    <xf numFmtId="0" fontId="2" fillId="7" borderId="14" xfId="0" applyFont="1" applyFill="1" applyBorder="1" applyAlignment="1">
      <alignment horizontal="center" vertical="center" wrapText="1"/>
    </xf>
    <xf numFmtId="4" fontId="2" fillId="6" borderId="14" xfId="0" applyNumberFormat="1" applyFont="1" applyFill="1" applyBorder="1" applyAlignment="1">
      <alignment horizontal="right" vertical="center" wrapText="1"/>
    </xf>
    <xf numFmtId="165" fontId="2" fillId="6" borderId="14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4" fontId="2" fillId="11" borderId="14" xfId="0" applyNumberFormat="1" applyFont="1" applyFill="1" applyBorder="1" applyAlignment="1">
      <alignment horizontal="right" vertical="center" wrapText="1"/>
    </xf>
    <xf numFmtId="4" fontId="2" fillId="10" borderId="14" xfId="0" applyNumberFormat="1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164" fontId="2" fillId="10" borderId="14" xfId="0" applyNumberFormat="1" applyFont="1" applyFill="1" applyBorder="1" applyAlignment="1">
      <alignment horizontal="right" vertical="center" wrapText="1"/>
    </xf>
    <xf numFmtId="0" fontId="2" fillId="10" borderId="14" xfId="0" applyFont="1" applyFill="1" applyBorder="1" applyAlignment="1">
      <alignment horizontal="center" wrapText="1"/>
    </xf>
    <xf numFmtId="3" fontId="2" fillId="11" borderId="14" xfId="0" applyNumberFormat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4" fontId="3" fillId="0" borderId="14" xfId="0" applyNumberFormat="1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11" borderId="14" xfId="0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6" fontId="2" fillId="0" borderId="14" xfId="0" applyNumberFormat="1" applyFont="1" applyBorder="1" applyAlignment="1">
      <alignment horizontal="center" vertical="center" wrapText="1"/>
    </xf>
    <xf numFmtId="166" fontId="2" fillId="6" borderId="14" xfId="0" applyNumberFormat="1" applyFont="1" applyFill="1" applyBorder="1" applyAlignment="1">
      <alignment horizontal="center" vertical="center" wrapText="1"/>
    </xf>
    <xf numFmtId="167" fontId="2" fillId="0" borderId="14" xfId="0" applyNumberFormat="1" applyFont="1" applyBorder="1" applyAlignment="1">
      <alignment horizontal="center" vertical="center" wrapText="1"/>
    </xf>
    <xf numFmtId="166" fontId="2" fillId="10" borderId="14" xfId="0" applyNumberFormat="1" applyFont="1" applyFill="1" applyBorder="1" applyAlignment="1">
      <alignment horizontal="center" vertical="center" wrapText="1"/>
    </xf>
    <xf numFmtId="166" fontId="2" fillId="11" borderId="14" xfId="0" applyNumberFormat="1" applyFont="1" applyFill="1" applyBorder="1" applyAlignment="1">
      <alignment horizontal="center" vertical="center" wrapText="1"/>
    </xf>
    <xf numFmtId="166" fontId="2" fillId="0" borderId="14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right" vertical="center" wrapText="1"/>
    </xf>
    <xf numFmtId="0" fontId="2" fillId="11" borderId="4" xfId="0" applyFont="1" applyFill="1" applyBorder="1" applyAlignment="1">
      <alignment horizontal="center" vertical="center" wrapText="1"/>
    </xf>
    <xf numFmtId="4" fontId="2" fillId="11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10" borderId="4" xfId="0" applyFont="1" applyFill="1" applyBorder="1" applyAlignment="1">
      <alignment horizontal="center" vertical="center" wrapText="1"/>
    </xf>
    <xf numFmtId="4" fontId="2" fillId="10" borderId="4" xfId="0" applyNumberFormat="1" applyFont="1" applyFill="1" applyBorder="1" applyAlignment="1">
      <alignment horizontal="right" vertical="center" wrapText="1"/>
    </xf>
    <xf numFmtId="4" fontId="2" fillId="11" borderId="5" xfId="0" applyNumberFormat="1" applyFont="1" applyFill="1" applyBorder="1" applyAlignment="1">
      <alignment horizontal="right" vertical="center" wrapText="1"/>
    </xf>
    <xf numFmtId="0" fontId="2" fillId="4" borderId="14" xfId="0" applyFont="1" applyFill="1" applyBorder="1" applyAlignment="1">
      <alignment horizontal="center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0" fontId="2" fillId="4" borderId="14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justify" vertical="center"/>
    </xf>
    <xf numFmtId="49" fontId="2" fillId="11" borderId="14" xfId="0" applyNumberFormat="1" applyFont="1" applyFill="1" applyBorder="1" applyAlignment="1">
      <alignment horizontal="center" vertical="center" wrapText="1"/>
    </xf>
    <xf numFmtId="49" fontId="2" fillId="10" borderId="1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top" wrapText="1"/>
    </xf>
    <xf numFmtId="0" fontId="2" fillId="10" borderId="14" xfId="0" applyFont="1" applyFill="1" applyBorder="1" applyAlignment="1">
      <alignment horizontal="justify" vertical="center"/>
    </xf>
    <xf numFmtId="0" fontId="2" fillId="0" borderId="14" xfId="3" applyFont="1" applyBorder="1" applyAlignment="1">
      <alignment horizontal="center" vertical="center" wrapText="1"/>
    </xf>
    <xf numFmtId="4" fontId="2" fillId="0" borderId="14" xfId="3" applyNumberFormat="1" applyFont="1" applyBorder="1" applyAlignment="1">
      <alignment horizontal="right" vertical="center" wrapText="1"/>
    </xf>
    <xf numFmtId="0" fontId="2" fillId="4" borderId="14" xfId="3" applyFont="1" applyFill="1" applyBorder="1" applyAlignment="1">
      <alignment horizontal="center" vertical="center" wrapText="1"/>
    </xf>
    <xf numFmtId="4" fontId="2" fillId="4" borderId="14" xfId="3" applyNumberFormat="1" applyFont="1" applyFill="1" applyBorder="1" applyAlignment="1">
      <alignment horizontal="right" vertical="center" wrapText="1"/>
    </xf>
    <xf numFmtId="0" fontId="10" fillId="0" borderId="14" xfId="4" applyFont="1" applyBorder="1" applyAlignment="1">
      <alignment horizontal="center" vertical="center" wrapText="1"/>
    </xf>
    <xf numFmtId="0" fontId="2" fillId="10" borderId="14" xfId="3" applyFont="1" applyFill="1" applyBorder="1" applyAlignment="1">
      <alignment horizontal="center" vertical="center" wrapText="1"/>
    </xf>
    <xf numFmtId="4" fontId="2" fillId="10" borderId="14" xfId="3" applyNumberFormat="1" applyFont="1" applyFill="1" applyBorder="1" applyAlignment="1">
      <alignment horizontal="right" vertical="center" wrapText="1"/>
    </xf>
    <xf numFmtId="0" fontId="2" fillId="11" borderId="14" xfId="3" applyFont="1" applyFill="1" applyBorder="1" applyAlignment="1">
      <alignment horizontal="center" vertical="center" wrapText="1"/>
    </xf>
    <xf numFmtId="4" fontId="2" fillId="11" borderId="14" xfId="3" applyNumberFormat="1" applyFont="1" applyFill="1" applyBorder="1" applyAlignment="1">
      <alignment horizontal="right" vertical="center" wrapText="1"/>
    </xf>
    <xf numFmtId="0" fontId="2" fillId="0" borderId="14" xfId="3" applyFont="1" applyFill="1" applyBorder="1" applyAlignment="1">
      <alignment horizontal="center" vertical="center" wrapText="1"/>
    </xf>
    <xf numFmtId="4" fontId="2" fillId="0" borderId="14" xfId="3" applyNumberFormat="1" applyFont="1" applyFill="1" applyBorder="1" applyAlignment="1">
      <alignment horizontal="right" vertical="center" wrapText="1"/>
    </xf>
    <xf numFmtId="16" fontId="2" fillId="10" borderId="14" xfId="3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20" fontId="2" fillId="7" borderId="14" xfId="0" applyNumberFormat="1" applyFont="1" applyFill="1" applyBorder="1" applyAlignment="1">
      <alignment horizontal="center" vertical="center" wrapText="1"/>
    </xf>
    <xf numFmtId="20" fontId="2" fillId="0" borderId="14" xfId="0" applyNumberFormat="1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20" fontId="2" fillId="11" borderId="14" xfId="0" applyNumberFormat="1" applyFont="1" applyFill="1" applyBorder="1" applyAlignment="1">
      <alignment horizontal="center" vertical="center" wrapText="1"/>
    </xf>
    <xf numFmtId="20" fontId="2" fillId="10" borderId="14" xfId="0" applyNumberFormat="1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9" borderId="11" xfId="2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10" borderId="8" xfId="0" applyNumberFormat="1" applyFont="1" applyFill="1" applyBorder="1" applyAlignment="1">
      <alignment horizontal="center" vertical="center" wrapText="1"/>
    </xf>
    <xf numFmtId="4" fontId="2" fillId="10" borderId="9" xfId="0" applyNumberFormat="1" applyFont="1" applyFill="1" applyBorder="1" applyAlignment="1">
      <alignment horizontal="center" vertical="center" wrapText="1"/>
    </xf>
    <xf numFmtId="4" fontId="2" fillId="10" borderId="10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" fontId="2" fillId="10" borderId="2" xfId="0" applyNumberFormat="1" applyFont="1" applyFill="1" applyBorder="1" applyAlignment="1">
      <alignment horizontal="center" vertical="center" wrapText="1"/>
    </xf>
    <xf numFmtId="4" fontId="11" fillId="10" borderId="2" xfId="0" applyNumberFormat="1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center" vertical="center" wrapText="1"/>
    </xf>
    <xf numFmtId="4" fontId="11" fillId="8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17" fillId="10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</cellXfs>
  <cellStyles count="5">
    <cellStyle name="Excel Built-in Normal" xfId="2"/>
    <cellStyle name="Excel Built-in Normal 2" xfId="4"/>
    <cellStyle name="Normal" xfId="0" builtinId="0" customBuiltin="1"/>
    <cellStyle name="Normal 2" xfId="1"/>
    <cellStyle name="Normal 3" xf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12271856" count="1">
        <pm:charStyle name="Normal" fontId="0" Id="1"/>
      </pm:charStyles>
      <pm:colors xmlns:pm="smNativeData" id="1612271856" count="5">
        <pm:color name="Color 24" rgb="003300"/>
        <pm:color name="Color 25" rgb="D9D9D9"/>
        <pm:color name="Color 26" rgb="D8D8D8"/>
        <pm:color name="Ivory" rgb="FFFFCC"/>
        <pm:color name="Color 28" rgb="FF5C5C"/>
      </pm:colors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4"/>
  <sheetViews>
    <sheetView topLeftCell="A28" workbookViewId="0">
      <selection activeCell="N11" sqref="N11"/>
    </sheetView>
  </sheetViews>
  <sheetFormatPr defaultRowHeight="11.25" x14ac:dyDescent="0.2"/>
  <cols>
    <col min="1" max="1" width="5.140625" style="1" customWidth="1"/>
    <col min="2" max="2" width="12" style="1" customWidth="1"/>
    <col min="3" max="3" width="12.855468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22" ht="21.75" customHeight="1" x14ac:dyDescent="0.2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1:22" ht="41.25" customHeight="1" x14ac:dyDescent="0.2">
      <c r="A3" s="261" t="s">
        <v>1</v>
      </c>
      <c r="B3" s="261" t="s">
        <v>2</v>
      </c>
      <c r="C3" s="261" t="s">
        <v>3</v>
      </c>
      <c r="D3" s="261" t="s">
        <v>4</v>
      </c>
      <c r="E3" s="261" t="s">
        <v>5</v>
      </c>
      <c r="F3" s="261" t="s">
        <v>6</v>
      </c>
      <c r="G3" s="261" t="s">
        <v>7</v>
      </c>
      <c r="H3" s="261" t="s">
        <v>8</v>
      </c>
      <c r="I3" s="261"/>
      <c r="J3" s="261"/>
      <c r="K3" s="261"/>
      <c r="L3" s="261"/>
      <c r="M3" s="261"/>
      <c r="N3" s="261" t="s">
        <v>9</v>
      </c>
      <c r="O3" s="261" t="s">
        <v>10</v>
      </c>
    </row>
    <row r="4" spans="1:22" ht="58.5" customHeight="1" x14ac:dyDescent="0.2">
      <c r="A4" s="261"/>
      <c r="B4" s="261"/>
      <c r="C4" s="261"/>
      <c r="D4" s="261"/>
      <c r="E4" s="261"/>
      <c r="F4" s="261"/>
      <c r="G4" s="261"/>
      <c r="H4" s="59" t="s">
        <v>11</v>
      </c>
      <c r="I4" s="59" t="s">
        <v>12</v>
      </c>
      <c r="J4" s="59" t="s">
        <v>13</v>
      </c>
      <c r="K4" s="59" t="s">
        <v>14</v>
      </c>
      <c r="L4" s="59" t="s">
        <v>15</v>
      </c>
      <c r="M4" s="59" t="s">
        <v>16</v>
      </c>
      <c r="N4" s="261"/>
      <c r="O4" s="261"/>
    </row>
    <row r="5" spans="1:22" ht="12" customHeight="1" x14ac:dyDescent="0.2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  <c r="L5" s="60">
        <v>12</v>
      </c>
      <c r="M5" s="60">
        <v>13</v>
      </c>
      <c r="N5" s="60">
        <v>14</v>
      </c>
      <c r="O5" s="60">
        <v>15</v>
      </c>
    </row>
    <row r="6" spans="1:22" ht="78" customHeight="1" x14ac:dyDescent="0.2">
      <c r="A6" s="168">
        <v>1</v>
      </c>
      <c r="B6" s="169" t="s">
        <v>17</v>
      </c>
      <c r="C6" s="169" t="s">
        <v>18</v>
      </c>
      <c r="D6" s="169" t="s">
        <v>19</v>
      </c>
      <c r="E6" s="169" t="s">
        <v>20</v>
      </c>
      <c r="F6" s="169" t="s">
        <v>21</v>
      </c>
      <c r="G6" s="169" t="s">
        <v>22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69" t="s">
        <v>21</v>
      </c>
      <c r="O6" s="169" t="s">
        <v>21</v>
      </c>
    </row>
    <row r="7" spans="1:22" ht="78.75" x14ac:dyDescent="0.2">
      <c r="A7" s="168">
        <v>2</v>
      </c>
      <c r="B7" s="171" t="s">
        <v>23</v>
      </c>
      <c r="C7" s="171" t="s">
        <v>18</v>
      </c>
      <c r="D7" s="171" t="s">
        <v>24</v>
      </c>
      <c r="E7" s="171" t="s">
        <v>25</v>
      </c>
      <c r="F7" s="171" t="s">
        <v>21</v>
      </c>
      <c r="G7" s="171" t="s">
        <v>26</v>
      </c>
      <c r="H7" s="172">
        <v>0</v>
      </c>
      <c r="I7" s="172">
        <v>0</v>
      </c>
      <c r="J7" s="172">
        <v>0</v>
      </c>
      <c r="K7" s="172">
        <v>0</v>
      </c>
      <c r="L7" s="172">
        <v>0</v>
      </c>
      <c r="M7" s="172">
        <v>0</v>
      </c>
      <c r="N7" s="171" t="s">
        <v>21</v>
      </c>
      <c r="O7" s="171" t="s">
        <v>21</v>
      </c>
    </row>
    <row r="8" spans="1:22" ht="78.75" x14ac:dyDescent="0.2">
      <c r="A8" s="168">
        <v>3</v>
      </c>
      <c r="B8" s="169" t="s">
        <v>27</v>
      </c>
      <c r="C8" s="169" t="s">
        <v>18</v>
      </c>
      <c r="D8" s="169" t="s">
        <v>28</v>
      </c>
      <c r="E8" s="169" t="s">
        <v>29</v>
      </c>
      <c r="F8" s="169" t="s">
        <v>21</v>
      </c>
      <c r="G8" s="169" t="s">
        <v>30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69" t="s">
        <v>21</v>
      </c>
      <c r="O8" s="169" t="s">
        <v>21</v>
      </c>
    </row>
    <row r="9" spans="1:22" ht="78.75" x14ac:dyDescent="0.2">
      <c r="A9" s="168">
        <v>4</v>
      </c>
      <c r="B9" s="169" t="s">
        <v>27</v>
      </c>
      <c r="C9" s="169" t="s">
        <v>18</v>
      </c>
      <c r="D9" s="169" t="s">
        <v>31</v>
      </c>
      <c r="E9" s="169" t="s">
        <v>32</v>
      </c>
      <c r="F9" s="169" t="s">
        <v>21</v>
      </c>
      <c r="G9" s="169" t="s">
        <v>33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69" t="s">
        <v>21</v>
      </c>
      <c r="O9" s="169" t="s">
        <v>21</v>
      </c>
    </row>
    <row r="10" spans="1:22" ht="78.75" x14ac:dyDescent="0.2">
      <c r="A10" s="168">
        <v>5</v>
      </c>
      <c r="B10" s="169" t="s">
        <v>27</v>
      </c>
      <c r="C10" s="169" t="s">
        <v>18</v>
      </c>
      <c r="D10" s="169" t="s">
        <v>34</v>
      </c>
      <c r="E10" s="169" t="s">
        <v>35</v>
      </c>
      <c r="F10" s="169" t="s">
        <v>21</v>
      </c>
      <c r="G10" s="169" t="s">
        <v>36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69" t="s">
        <v>21</v>
      </c>
      <c r="O10" s="169" t="s">
        <v>21</v>
      </c>
      <c r="P10" s="5"/>
      <c r="Q10" s="5"/>
      <c r="R10" s="5"/>
      <c r="S10" s="5"/>
      <c r="T10" s="5"/>
      <c r="U10" s="5"/>
      <c r="V10" s="5"/>
    </row>
    <row r="11" spans="1:22" ht="90" x14ac:dyDescent="0.2">
      <c r="A11" s="168">
        <v>6</v>
      </c>
      <c r="B11" s="166" t="s">
        <v>37</v>
      </c>
      <c r="C11" s="166" t="s">
        <v>38</v>
      </c>
      <c r="D11" s="166" t="s">
        <v>39</v>
      </c>
      <c r="E11" s="166" t="s">
        <v>40</v>
      </c>
      <c r="F11" s="166" t="s">
        <v>21</v>
      </c>
      <c r="G11" s="166" t="s">
        <v>41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3">
        <v>0</v>
      </c>
      <c r="N11" s="166" t="s">
        <v>42</v>
      </c>
      <c r="O11" s="166" t="s">
        <v>21</v>
      </c>
    </row>
    <row r="12" spans="1:22" ht="56.25" x14ac:dyDescent="0.2">
      <c r="A12" s="168">
        <v>7</v>
      </c>
      <c r="B12" s="166" t="s">
        <v>37</v>
      </c>
      <c r="C12" s="166" t="s">
        <v>43</v>
      </c>
      <c r="D12" s="166" t="s">
        <v>44</v>
      </c>
      <c r="E12" s="166" t="s">
        <v>45</v>
      </c>
      <c r="F12" s="166" t="s">
        <v>21</v>
      </c>
      <c r="G12" s="166" t="s">
        <v>46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3">
        <v>0</v>
      </c>
      <c r="N12" s="166" t="s">
        <v>47</v>
      </c>
      <c r="O12" s="166" t="s">
        <v>21</v>
      </c>
    </row>
    <row r="13" spans="1:22" ht="56.25" x14ac:dyDescent="0.2">
      <c r="A13" s="168">
        <v>8</v>
      </c>
      <c r="B13" s="166" t="s">
        <v>37</v>
      </c>
      <c r="C13" s="166" t="s">
        <v>38</v>
      </c>
      <c r="D13" s="166" t="s">
        <v>48</v>
      </c>
      <c r="E13" s="166" t="s">
        <v>45</v>
      </c>
      <c r="F13" s="166" t="s">
        <v>21</v>
      </c>
      <c r="G13" s="166" t="s">
        <v>49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66" t="s">
        <v>50</v>
      </c>
      <c r="O13" s="166" t="s">
        <v>21</v>
      </c>
    </row>
    <row r="14" spans="1:22" ht="56.25" x14ac:dyDescent="0.2">
      <c r="A14" s="168">
        <v>9</v>
      </c>
      <c r="B14" s="166" t="s">
        <v>37</v>
      </c>
      <c r="C14" s="166" t="s">
        <v>18</v>
      </c>
      <c r="D14" s="166" t="s">
        <v>51</v>
      </c>
      <c r="E14" s="166" t="s">
        <v>45</v>
      </c>
      <c r="F14" s="166" t="s">
        <v>21</v>
      </c>
      <c r="G14" s="166" t="s">
        <v>52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66" t="s">
        <v>53</v>
      </c>
      <c r="O14" s="166" t="s">
        <v>21</v>
      </c>
    </row>
    <row r="15" spans="1:22" ht="56.25" x14ac:dyDescent="0.2">
      <c r="A15" s="168">
        <v>10</v>
      </c>
      <c r="B15" s="166" t="s">
        <v>37</v>
      </c>
      <c r="C15" s="166" t="s">
        <v>54</v>
      </c>
      <c r="D15" s="166" t="s">
        <v>55</v>
      </c>
      <c r="E15" s="166" t="s">
        <v>45</v>
      </c>
      <c r="F15" s="166" t="s">
        <v>21</v>
      </c>
      <c r="G15" s="166" t="s">
        <v>56</v>
      </c>
      <c r="H15" s="173">
        <v>0</v>
      </c>
      <c r="I15" s="173">
        <v>0</v>
      </c>
      <c r="J15" s="173">
        <v>0</v>
      </c>
      <c r="K15" s="173">
        <v>0</v>
      </c>
      <c r="L15" s="173">
        <v>0</v>
      </c>
      <c r="M15" s="173">
        <v>0</v>
      </c>
      <c r="N15" s="166" t="s">
        <v>57</v>
      </c>
      <c r="O15" s="166" t="s">
        <v>21</v>
      </c>
    </row>
    <row r="16" spans="1:22" ht="78.75" x14ac:dyDescent="0.2">
      <c r="A16" s="168">
        <v>11</v>
      </c>
      <c r="B16" s="171" t="s">
        <v>58</v>
      </c>
      <c r="C16" s="171" t="s">
        <v>18</v>
      </c>
      <c r="D16" s="171" t="s">
        <v>59</v>
      </c>
      <c r="E16" s="171" t="s">
        <v>60</v>
      </c>
      <c r="F16" s="171" t="s">
        <v>21</v>
      </c>
      <c r="G16" s="171" t="s">
        <v>61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1" t="s">
        <v>21</v>
      </c>
      <c r="O16" s="171" t="s">
        <v>21</v>
      </c>
    </row>
    <row r="17" spans="1:15" ht="78.75" x14ac:dyDescent="0.2">
      <c r="A17" s="168">
        <v>12</v>
      </c>
      <c r="B17" s="171" t="s">
        <v>58</v>
      </c>
      <c r="C17" s="171" t="s">
        <v>18</v>
      </c>
      <c r="D17" s="171" t="s">
        <v>62</v>
      </c>
      <c r="E17" s="171" t="s">
        <v>63</v>
      </c>
      <c r="F17" s="171" t="s">
        <v>21</v>
      </c>
      <c r="G17" s="171" t="s">
        <v>64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1" t="s">
        <v>21</v>
      </c>
      <c r="O17" s="171" t="s">
        <v>21</v>
      </c>
    </row>
    <row r="18" spans="1:15" ht="78.75" x14ac:dyDescent="0.2">
      <c r="A18" s="168">
        <v>13</v>
      </c>
      <c r="B18" s="171" t="s">
        <v>58</v>
      </c>
      <c r="C18" s="171" t="s">
        <v>18</v>
      </c>
      <c r="D18" s="171" t="s">
        <v>65</v>
      </c>
      <c r="E18" s="171" t="s">
        <v>66</v>
      </c>
      <c r="F18" s="171" t="s">
        <v>21</v>
      </c>
      <c r="G18" s="171" t="s">
        <v>67</v>
      </c>
      <c r="H18" s="172">
        <v>0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1" t="s">
        <v>21</v>
      </c>
      <c r="O18" s="171" t="s">
        <v>21</v>
      </c>
    </row>
    <row r="19" spans="1:15" ht="78.75" x14ac:dyDescent="0.2">
      <c r="A19" s="168">
        <v>14</v>
      </c>
      <c r="B19" s="171" t="s">
        <v>58</v>
      </c>
      <c r="C19" s="171" t="s">
        <v>18</v>
      </c>
      <c r="D19" s="171" t="s">
        <v>68</v>
      </c>
      <c r="E19" s="171" t="s">
        <v>69</v>
      </c>
      <c r="F19" s="171" t="s">
        <v>21</v>
      </c>
      <c r="G19" s="171" t="s">
        <v>70</v>
      </c>
      <c r="H19" s="172">
        <v>0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1" t="s">
        <v>21</v>
      </c>
      <c r="O19" s="171" t="s">
        <v>21</v>
      </c>
    </row>
    <row r="20" spans="1:15" ht="67.5" x14ac:dyDescent="0.2">
      <c r="A20" s="168">
        <v>15</v>
      </c>
      <c r="B20" s="166" t="s">
        <v>71</v>
      </c>
      <c r="C20" s="166" t="s">
        <v>54</v>
      </c>
      <c r="D20" s="166" t="s">
        <v>72</v>
      </c>
      <c r="E20" s="166" t="s">
        <v>73</v>
      </c>
      <c r="F20" s="166" t="s">
        <v>74</v>
      </c>
      <c r="G20" s="166" t="s">
        <v>75</v>
      </c>
      <c r="H20" s="173">
        <v>0</v>
      </c>
      <c r="I20" s="173">
        <v>0</v>
      </c>
      <c r="J20" s="173">
        <v>0</v>
      </c>
      <c r="K20" s="173">
        <v>0</v>
      </c>
      <c r="L20" s="173">
        <v>13987.88</v>
      </c>
      <c r="M20" s="173">
        <v>0</v>
      </c>
      <c r="N20" s="166" t="s">
        <v>76</v>
      </c>
      <c r="O20" s="166" t="s">
        <v>21</v>
      </c>
    </row>
    <row r="21" spans="1:15" ht="78.75" x14ac:dyDescent="0.2">
      <c r="A21" s="168">
        <v>16</v>
      </c>
      <c r="B21" s="166" t="s">
        <v>71</v>
      </c>
      <c r="C21" s="166" t="s">
        <v>77</v>
      </c>
      <c r="D21" s="166" t="s">
        <v>78</v>
      </c>
      <c r="E21" s="166" t="s">
        <v>79</v>
      </c>
      <c r="F21" s="166" t="s">
        <v>21</v>
      </c>
      <c r="G21" s="166" t="s">
        <v>80</v>
      </c>
      <c r="H21" s="173">
        <v>0</v>
      </c>
      <c r="I21" s="173">
        <v>0</v>
      </c>
      <c r="J21" s="173">
        <v>0</v>
      </c>
      <c r="K21" s="173">
        <v>0</v>
      </c>
      <c r="L21" s="173">
        <v>0</v>
      </c>
      <c r="M21" s="173">
        <v>0</v>
      </c>
      <c r="N21" s="166" t="s">
        <v>81</v>
      </c>
      <c r="O21" s="166" t="s">
        <v>21</v>
      </c>
    </row>
    <row r="22" spans="1:15" ht="78.75" x14ac:dyDescent="0.2">
      <c r="A22" s="168">
        <v>17</v>
      </c>
      <c r="B22" s="166" t="s">
        <v>71</v>
      </c>
      <c r="C22" s="166" t="s">
        <v>82</v>
      </c>
      <c r="D22" s="166" t="s">
        <v>83</v>
      </c>
      <c r="E22" s="166" t="s">
        <v>79</v>
      </c>
      <c r="F22" s="166" t="s">
        <v>21</v>
      </c>
      <c r="G22" s="166" t="s">
        <v>84</v>
      </c>
      <c r="H22" s="173">
        <v>0</v>
      </c>
      <c r="I22" s="173">
        <v>0</v>
      </c>
      <c r="J22" s="173">
        <v>0</v>
      </c>
      <c r="K22" s="173">
        <v>0</v>
      </c>
      <c r="L22" s="173">
        <v>0</v>
      </c>
      <c r="M22" s="173">
        <v>0</v>
      </c>
      <c r="N22" s="166" t="s">
        <v>85</v>
      </c>
      <c r="O22" s="166" t="s">
        <v>21</v>
      </c>
    </row>
    <row r="23" spans="1:15" ht="78.75" x14ac:dyDescent="0.2">
      <c r="A23" s="168">
        <v>18</v>
      </c>
      <c r="B23" s="166" t="s">
        <v>71</v>
      </c>
      <c r="C23" s="166" t="s">
        <v>86</v>
      </c>
      <c r="D23" s="166" t="s">
        <v>87</v>
      </c>
      <c r="E23" s="166" t="s">
        <v>79</v>
      </c>
      <c r="F23" s="166" t="s">
        <v>21</v>
      </c>
      <c r="G23" s="166" t="s">
        <v>88</v>
      </c>
      <c r="H23" s="173">
        <v>0</v>
      </c>
      <c r="I23" s="173">
        <v>0</v>
      </c>
      <c r="J23" s="173">
        <v>0</v>
      </c>
      <c r="K23" s="173">
        <v>0</v>
      </c>
      <c r="L23" s="173">
        <v>0</v>
      </c>
      <c r="M23" s="173">
        <v>0</v>
      </c>
      <c r="N23" s="166" t="s">
        <v>89</v>
      </c>
      <c r="O23" s="166" t="s">
        <v>21</v>
      </c>
    </row>
    <row r="24" spans="1:15" ht="78.75" x14ac:dyDescent="0.2">
      <c r="A24" s="168">
        <v>19</v>
      </c>
      <c r="B24" s="174" t="s">
        <v>71</v>
      </c>
      <c r="C24" s="174" t="s">
        <v>18</v>
      </c>
      <c r="D24" s="174" t="s">
        <v>90</v>
      </c>
      <c r="E24" s="174" t="s">
        <v>91</v>
      </c>
      <c r="F24" s="174" t="s">
        <v>21</v>
      </c>
      <c r="G24" s="174" t="s">
        <v>92</v>
      </c>
      <c r="H24" s="175">
        <v>0</v>
      </c>
      <c r="I24" s="175">
        <v>0</v>
      </c>
      <c r="J24" s="175">
        <v>0</v>
      </c>
      <c r="K24" s="175">
        <v>0</v>
      </c>
      <c r="L24" s="175">
        <v>0</v>
      </c>
      <c r="M24" s="175">
        <v>0</v>
      </c>
      <c r="N24" s="174" t="s">
        <v>21</v>
      </c>
      <c r="O24" s="174" t="s">
        <v>21</v>
      </c>
    </row>
    <row r="25" spans="1:15" ht="67.5" x14ac:dyDescent="0.2">
      <c r="A25" s="168">
        <v>20</v>
      </c>
      <c r="B25" s="166" t="s">
        <v>71</v>
      </c>
      <c r="C25" s="166" t="s">
        <v>38</v>
      </c>
      <c r="D25" s="166" t="s">
        <v>93</v>
      </c>
      <c r="E25" s="166" t="s">
        <v>73</v>
      </c>
      <c r="F25" s="166" t="s">
        <v>94</v>
      </c>
      <c r="G25" s="166" t="s">
        <v>95</v>
      </c>
      <c r="H25" s="173">
        <v>0</v>
      </c>
      <c r="I25" s="173">
        <v>0</v>
      </c>
      <c r="J25" s="173">
        <v>0</v>
      </c>
      <c r="K25" s="173">
        <v>0</v>
      </c>
      <c r="L25" s="173">
        <v>16665.48</v>
      </c>
      <c r="M25" s="173">
        <v>0</v>
      </c>
      <c r="N25" s="166" t="s">
        <v>96</v>
      </c>
      <c r="O25" s="166" t="s">
        <v>21</v>
      </c>
    </row>
    <row r="26" spans="1:15" ht="56.25" x14ac:dyDescent="0.2">
      <c r="A26" s="168">
        <v>21</v>
      </c>
      <c r="B26" s="166" t="s">
        <v>71</v>
      </c>
      <c r="C26" s="166" t="s">
        <v>43</v>
      </c>
      <c r="D26" s="166" t="s">
        <v>97</v>
      </c>
      <c r="E26" s="166" t="s">
        <v>98</v>
      </c>
      <c r="F26" s="166" t="s">
        <v>21</v>
      </c>
      <c r="G26" s="166" t="s">
        <v>99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3">
        <v>0</v>
      </c>
      <c r="N26" s="166" t="s">
        <v>100</v>
      </c>
      <c r="O26" s="166" t="s">
        <v>21</v>
      </c>
    </row>
    <row r="27" spans="1:15" ht="56.25" x14ac:dyDescent="0.2">
      <c r="A27" s="168">
        <v>22</v>
      </c>
      <c r="B27" s="166" t="s">
        <v>71</v>
      </c>
      <c r="C27" s="166" t="s">
        <v>38</v>
      </c>
      <c r="D27" s="166" t="s">
        <v>101</v>
      </c>
      <c r="E27" s="166" t="s">
        <v>98</v>
      </c>
      <c r="F27" s="166" t="s">
        <v>21</v>
      </c>
      <c r="G27" s="166" t="s">
        <v>102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3">
        <v>0</v>
      </c>
      <c r="N27" s="166" t="s">
        <v>103</v>
      </c>
      <c r="O27" s="166" t="s">
        <v>21</v>
      </c>
    </row>
    <row r="28" spans="1:15" ht="56.25" x14ac:dyDescent="0.2">
      <c r="A28" s="168">
        <v>23</v>
      </c>
      <c r="B28" s="166" t="s">
        <v>71</v>
      </c>
      <c r="C28" s="166" t="s">
        <v>18</v>
      </c>
      <c r="D28" s="166" t="s">
        <v>104</v>
      </c>
      <c r="E28" s="166" t="s">
        <v>98</v>
      </c>
      <c r="F28" s="166" t="s">
        <v>21</v>
      </c>
      <c r="G28" s="166" t="s">
        <v>105</v>
      </c>
      <c r="H28" s="173">
        <v>0</v>
      </c>
      <c r="I28" s="173">
        <v>0</v>
      </c>
      <c r="J28" s="173">
        <v>0</v>
      </c>
      <c r="K28" s="173">
        <v>0</v>
      </c>
      <c r="L28" s="173">
        <v>0</v>
      </c>
      <c r="M28" s="173">
        <v>0</v>
      </c>
      <c r="N28" s="166" t="s">
        <v>106</v>
      </c>
      <c r="O28" s="166" t="s">
        <v>21</v>
      </c>
    </row>
    <row r="29" spans="1:15" ht="56.25" x14ac:dyDescent="0.2">
      <c r="A29" s="168">
        <v>24</v>
      </c>
      <c r="B29" s="166" t="s">
        <v>71</v>
      </c>
      <c r="C29" s="166" t="s">
        <v>54</v>
      </c>
      <c r="D29" s="166" t="s">
        <v>107</v>
      </c>
      <c r="E29" s="166" t="s">
        <v>98</v>
      </c>
      <c r="F29" s="166" t="s">
        <v>21</v>
      </c>
      <c r="G29" s="166" t="s">
        <v>108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66" t="s">
        <v>109</v>
      </c>
      <c r="O29" s="166" t="s">
        <v>21</v>
      </c>
    </row>
    <row r="30" spans="1:15" ht="78.75" x14ac:dyDescent="0.2">
      <c r="A30" s="168">
        <v>25</v>
      </c>
      <c r="B30" s="171" t="s">
        <v>110</v>
      </c>
      <c r="C30" s="171" t="s">
        <v>18</v>
      </c>
      <c r="D30" s="171" t="s">
        <v>111</v>
      </c>
      <c r="E30" s="171" t="s">
        <v>112</v>
      </c>
      <c r="F30" s="171" t="s">
        <v>21</v>
      </c>
      <c r="G30" s="171" t="s">
        <v>113</v>
      </c>
      <c r="H30" s="172">
        <v>0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1" t="s">
        <v>21</v>
      </c>
      <c r="O30" s="171" t="s">
        <v>21</v>
      </c>
    </row>
    <row r="31" spans="1:15" ht="45" x14ac:dyDescent="0.2">
      <c r="A31" s="168">
        <v>26</v>
      </c>
      <c r="B31" s="166" t="s">
        <v>114</v>
      </c>
      <c r="C31" s="166" t="s">
        <v>18</v>
      </c>
      <c r="D31" s="166" t="s">
        <v>115</v>
      </c>
      <c r="E31" s="166" t="s">
        <v>116</v>
      </c>
      <c r="F31" s="166" t="s">
        <v>21</v>
      </c>
      <c r="G31" s="166" t="s">
        <v>117</v>
      </c>
      <c r="H31" s="173">
        <v>0</v>
      </c>
      <c r="I31" s="173">
        <v>0</v>
      </c>
      <c r="J31" s="173">
        <v>0</v>
      </c>
      <c r="K31" s="173">
        <v>0</v>
      </c>
      <c r="L31" s="173">
        <v>0</v>
      </c>
      <c r="M31" s="173">
        <v>0</v>
      </c>
      <c r="N31" s="166" t="s">
        <v>118</v>
      </c>
      <c r="O31" s="166" t="s">
        <v>21</v>
      </c>
    </row>
    <row r="32" spans="1:15" ht="33.75" x14ac:dyDescent="0.2">
      <c r="A32" s="168">
        <v>27</v>
      </c>
      <c r="B32" s="160" t="s">
        <v>119</v>
      </c>
      <c r="C32" s="160" t="s">
        <v>120</v>
      </c>
      <c r="D32" s="160" t="s">
        <v>121</v>
      </c>
      <c r="E32" s="160" t="s">
        <v>122</v>
      </c>
      <c r="F32" s="160" t="s">
        <v>21</v>
      </c>
      <c r="G32" s="160" t="s">
        <v>123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160" t="s">
        <v>124</v>
      </c>
      <c r="O32" s="160" t="s">
        <v>21</v>
      </c>
    </row>
    <row r="33" spans="1:15" ht="17.25" customHeight="1" x14ac:dyDescent="0.2">
      <c r="A33" s="258" t="s">
        <v>125</v>
      </c>
      <c r="B33" s="258"/>
      <c r="C33" s="258"/>
      <c r="D33" s="258"/>
      <c r="E33" s="258"/>
      <c r="F33" s="258"/>
      <c r="G33" s="258"/>
      <c r="H33" s="62">
        <f t="shared" ref="H33:M33" si="0">H32+H31+H30+H29+H28+H27+H26+H25+H24+H23+H22+H21+H20+H19+H18+H17+H16+H15+H14+H13+H12+H11+H10+H9+H8+H7+H6</f>
        <v>0</v>
      </c>
      <c r="I33" s="62">
        <f t="shared" si="0"/>
        <v>0</v>
      </c>
      <c r="J33" s="62">
        <f t="shared" si="0"/>
        <v>0</v>
      </c>
      <c r="K33" s="62">
        <f t="shared" si="0"/>
        <v>0</v>
      </c>
      <c r="L33" s="62">
        <f t="shared" si="0"/>
        <v>30653.360000000001</v>
      </c>
      <c r="M33" s="62">
        <f t="shared" si="0"/>
        <v>0</v>
      </c>
      <c r="N33" s="160" t="s">
        <v>21</v>
      </c>
      <c r="O33" s="160" t="s">
        <v>21</v>
      </c>
    </row>
    <row r="34" spans="1:15" ht="19.5" customHeight="1" x14ac:dyDescent="0.2">
      <c r="A34" s="258"/>
      <c r="B34" s="258"/>
      <c r="C34" s="258"/>
      <c r="D34" s="258"/>
      <c r="E34" s="258"/>
      <c r="F34" s="258"/>
      <c r="G34" s="258"/>
      <c r="H34" s="259">
        <f>H33+I33+J33+K33+L33+M33</f>
        <v>30653.360000000001</v>
      </c>
      <c r="I34" s="258"/>
      <c r="J34" s="258"/>
      <c r="K34" s="258"/>
      <c r="L34" s="258"/>
      <c r="M34" s="258"/>
      <c r="N34" s="160" t="s">
        <v>21</v>
      </c>
      <c r="O34" s="160" t="s">
        <v>21</v>
      </c>
    </row>
  </sheetData>
  <mergeCells count="13">
    <mergeCell ref="A33:G34"/>
    <mergeCell ref="H34:M34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rintOptions horizontalCentered="1" verticalCentered="1"/>
  <pageMargins left="0.19652800000000001" right="0.11805599999999999" top="0.157639" bottom="0.157639" header="0.315278" footer="0.315278"/>
  <pageSetup paperSize="8" scale="79" fitToWidth="0" fitToHeight="0" orientation="landscape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topLeftCell="A31" zoomScaleNormal="100" workbookViewId="0">
      <selection activeCell="N37" sqref="N37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2" width="12.710937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1341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ht="67.5" x14ac:dyDescent="0.2">
      <c r="A6" s="196">
        <v>1</v>
      </c>
      <c r="B6" s="200" t="s">
        <v>17</v>
      </c>
      <c r="C6" s="200" t="s">
        <v>1342</v>
      </c>
      <c r="D6" s="200" t="s">
        <v>1343</v>
      </c>
      <c r="E6" s="200" t="s">
        <v>1344</v>
      </c>
      <c r="F6" s="200" t="s">
        <v>21</v>
      </c>
      <c r="G6" s="200" t="s">
        <v>1345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200" t="s">
        <v>1346</v>
      </c>
      <c r="O6" s="200" t="s">
        <v>21</v>
      </c>
    </row>
    <row r="7" spans="1:15" ht="22.5" x14ac:dyDescent="0.2">
      <c r="A7" s="196">
        <v>2</v>
      </c>
      <c r="B7" s="200" t="s">
        <v>17</v>
      </c>
      <c r="C7" s="186" t="s">
        <v>1347</v>
      </c>
      <c r="D7" s="186" t="s">
        <v>1348</v>
      </c>
      <c r="E7" s="186" t="s">
        <v>1349</v>
      </c>
      <c r="F7" s="186" t="s">
        <v>21</v>
      </c>
      <c r="G7" s="186" t="s">
        <v>1350</v>
      </c>
      <c r="H7" s="197">
        <v>0</v>
      </c>
      <c r="I7" s="197">
        <v>0</v>
      </c>
      <c r="J7" s="197">
        <v>0</v>
      </c>
      <c r="K7" s="197">
        <v>0</v>
      </c>
      <c r="L7" s="197">
        <v>0</v>
      </c>
      <c r="M7" s="197">
        <v>0</v>
      </c>
      <c r="N7" s="186" t="s">
        <v>21</v>
      </c>
      <c r="O7" s="186" t="s">
        <v>21</v>
      </c>
    </row>
    <row r="8" spans="1:15" ht="22.5" x14ac:dyDescent="0.2">
      <c r="A8" s="196">
        <v>3</v>
      </c>
      <c r="B8" s="200" t="s">
        <v>17</v>
      </c>
      <c r="C8" s="186" t="s">
        <v>1351</v>
      </c>
      <c r="D8" s="186" t="s">
        <v>1352</v>
      </c>
      <c r="E8" s="186" t="s">
        <v>1349</v>
      </c>
      <c r="F8" s="186" t="s">
        <v>21</v>
      </c>
      <c r="G8" s="186" t="s">
        <v>1353</v>
      </c>
      <c r="H8" s="197">
        <v>0</v>
      </c>
      <c r="I8" s="197">
        <v>0</v>
      </c>
      <c r="J8" s="197">
        <v>0</v>
      </c>
      <c r="K8" s="197">
        <v>0</v>
      </c>
      <c r="L8" s="197">
        <v>0</v>
      </c>
      <c r="M8" s="197">
        <v>0</v>
      </c>
      <c r="N8" s="186" t="s">
        <v>21</v>
      </c>
      <c r="O8" s="186" t="s">
        <v>21</v>
      </c>
    </row>
    <row r="9" spans="1:15" ht="22.5" x14ac:dyDescent="0.2">
      <c r="A9" s="196">
        <v>4</v>
      </c>
      <c r="B9" s="189" t="s">
        <v>23</v>
      </c>
      <c r="C9" s="189" t="s">
        <v>1347</v>
      </c>
      <c r="D9" s="189" t="s">
        <v>1354</v>
      </c>
      <c r="E9" s="189" t="s">
        <v>1355</v>
      </c>
      <c r="F9" s="189" t="s">
        <v>21</v>
      </c>
      <c r="G9" s="189" t="s">
        <v>1356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89" t="s">
        <v>21</v>
      </c>
      <c r="O9" s="189" t="s">
        <v>21</v>
      </c>
    </row>
    <row r="10" spans="1:15" ht="22.5" x14ac:dyDescent="0.2">
      <c r="A10" s="196">
        <v>5</v>
      </c>
      <c r="B10" s="189" t="s">
        <v>23</v>
      </c>
      <c r="C10" s="189" t="s">
        <v>1351</v>
      </c>
      <c r="D10" s="189" t="s">
        <v>1357</v>
      </c>
      <c r="E10" s="189" t="s">
        <v>1355</v>
      </c>
      <c r="F10" s="189" t="s">
        <v>21</v>
      </c>
      <c r="G10" s="189" t="s">
        <v>1358</v>
      </c>
      <c r="H10" s="199">
        <v>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89" t="s">
        <v>21</v>
      </c>
      <c r="O10" s="189" t="s">
        <v>21</v>
      </c>
    </row>
    <row r="11" spans="1:15" ht="22.5" x14ac:dyDescent="0.2">
      <c r="A11" s="196">
        <v>6</v>
      </c>
      <c r="B11" s="179" t="s">
        <v>27</v>
      </c>
      <c r="C11" s="179" t="s">
        <v>1347</v>
      </c>
      <c r="D11" s="179" t="s">
        <v>1359</v>
      </c>
      <c r="E11" s="179" t="s">
        <v>1360</v>
      </c>
      <c r="F11" s="179" t="s">
        <v>21</v>
      </c>
      <c r="G11" s="179" t="s">
        <v>1361</v>
      </c>
      <c r="H11" s="193">
        <v>0</v>
      </c>
      <c r="I11" s="193">
        <v>0</v>
      </c>
      <c r="J11" s="193">
        <v>0</v>
      </c>
      <c r="K11" s="193">
        <v>0</v>
      </c>
      <c r="L11" s="193">
        <v>0</v>
      </c>
      <c r="M11" s="193">
        <v>0</v>
      </c>
      <c r="N11" s="179" t="s">
        <v>21</v>
      </c>
      <c r="O11" s="179" t="s">
        <v>21</v>
      </c>
    </row>
    <row r="12" spans="1:15" ht="22.5" x14ac:dyDescent="0.2">
      <c r="A12" s="196">
        <v>7</v>
      </c>
      <c r="B12" s="179" t="s">
        <v>27</v>
      </c>
      <c r="C12" s="179" t="s">
        <v>1351</v>
      </c>
      <c r="D12" s="179" t="s">
        <v>1362</v>
      </c>
      <c r="E12" s="179" t="s">
        <v>1360</v>
      </c>
      <c r="F12" s="179" t="s">
        <v>21</v>
      </c>
      <c r="G12" s="179" t="s">
        <v>1363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79" t="s">
        <v>21</v>
      </c>
      <c r="O12" s="179" t="s">
        <v>21</v>
      </c>
    </row>
    <row r="13" spans="1:15" ht="22.5" x14ac:dyDescent="0.2">
      <c r="A13" s="196">
        <v>8</v>
      </c>
      <c r="B13" s="179" t="s">
        <v>27</v>
      </c>
      <c r="C13" s="179" t="s">
        <v>1347</v>
      </c>
      <c r="D13" s="179" t="s">
        <v>1364</v>
      </c>
      <c r="E13" s="179" t="s">
        <v>1365</v>
      </c>
      <c r="F13" s="179" t="s">
        <v>21</v>
      </c>
      <c r="G13" s="179" t="s">
        <v>1366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79" t="s">
        <v>21</v>
      </c>
      <c r="O13" s="179" t="s">
        <v>21</v>
      </c>
    </row>
    <row r="14" spans="1:15" ht="22.5" x14ac:dyDescent="0.2">
      <c r="A14" s="196">
        <v>9</v>
      </c>
      <c r="B14" s="179" t="s">
        <v>27</v>
      </c>
      <c r="C14" s="179" t="s">
        <v>1351</v>
      </c>
      <c r="D14" s="179" t="s">
        <v>1367</v>
      </c>
      <c r="E14" s="179" t="s">
        <v>1365</v>
      </c>
      <c r="F14" s="179" t="s">
        <v>21</v>
      </c>
      <c r="G14" s="179" t="s">
        <v>1368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79" t="s">
        <v>21</v>
      </c>
      <c r="O14" s="179" t="s">
        <v>21</v>
      </c>
    </row>
    <row r="15" spans="1:15" ht="78.75" x14ac:dyDescent="0.2">
      <c r="A15" s="196">
        <v>10</v>
      </c>
      <c r="B15" s="179" t="s">
        <v>27</v>
      </c>
      <c r="C15" s="179" t="s">
        <v>1347</v>
      </c>
      <c r="D15" s="179" t="s">
        <v>1369</v>
      </c>
      <c r="E15" s="179" t="s">
        <v>1370</v>
      </c>
      <c r="F15" s="179" t="s">
        <v>21</v>
      </c>
      <c r="G15" s="179" t="s">
        <v>1371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79" t="s">
        <v>21</v>
      </c>
      <c r="O15" s="179" t="s">
        <v>21</v>
      </c>
    </row>
    <row r="16" spans="1:15" ht="78.75" x14ac:dyDescent="0.2">
      <c r="A16" s="196">
        <v>11</v>
      </c>
      <c r="B16" s="179" t="s">
        <v>27</v>
      </c>
      <c r="C16" s="179" t="s">
        <v>1351</v>
      </c>
      <c r="D16" s="179" t="s">
        <v>1372</v>
      </c>
      <c r="E16" s="179" t="s">
        <v>1370</v>
      </c>
      <c r="F16" s="179" t="s">
        <v>21</v>
      </c>
      <c r="G16" s="179" t="s">
        <v>1373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79" t="s">
        <v>21</v>
      </c>
      <c r="O16" s="179" t="s">
        <v>21</v>
      </c>
    </row>
    <row r="17" spans="1:15" ht="56.25" x14ac:dyDescent="0.2">
      <c r="A17" s="196">
        <v>12</v>
      </c>
      <c r="B17" s="196" t="s">
        <v>37</v>
      </c>
      <c r="C17" s="196" t="s">
        <v>1374</v>
      </c>
      <c r="D17" s="196" t="s">
        <v>1375</v>
      </c>
      <c r="E17" s="196" t="s">
        <v>1376</v>
      </c>
      <c r="F17" s="196" t="s">
        <v>21</v>
      </c>
      <c r="G17" s="196" t="s">
        <v>1377</v>
      </c>
      <c r="H17" s="195">
        <v>0</v>
      </c>
      <c r="I17" s="195">
        <v>0</v>
      </c>
      <c r="J17" s="195">
        <v>0</v>
      </c>
      <c r="K17" s="195">
        <v>0</v>
      </c>
      <c r="L17" s="195">
        <v>0</v>
      </c>
      <c r="M17" s="195">
        <v>0</v>
      </c>
      <c r="N17" s="196" t="s">
        <v>1378</v>
      </c>
      <c r="O17" s="196" t="s">
        <v>21</v>
      </c>
    </row>
    <row r="18" spans="1:15" ht="56.25" x14ac:dyDescent="0.2">
      <c r="A18" s="196">
        <v>13</v>
      </c>
      <c r="B18" s="196" t="s">
        <v>37</v>
      </c>
      <c r="C18" s="196" t="s">
        <v>1379</v>
      </c>
      <c r="D18" s="196" t="s">
        <v>1380</v>
      </c>
      <c r="E18" s="196" t="s">
        <v>1381</v>
      </c>
      <c r="F18" s="196" t="s">
        <v>21</v>
      </c>
      <c r="G18" s="196" t="s">
        <v>1382</v>
      </c>
      <c r="H18" s="195">
        <v>0</v>
      </c>
      <c r="I18" s="195">
        <v>0</v>
      </c>
      <c r="J18" s="195">
        <v>0</v>
      </c>
      <c r="K18" s="195">
        <v>0</v>
      </c>
      <c r="L18" s="195">
        <v>0</v>
      </c>
      <c r="M18" s="195">
        <v>0</v>
      </c>
      <c r="N18" s="196" t="s">
        <v>1383</v>
      </c>
      <c r="O18" s="196" t="s">
        <v>21</v>
      </c>
    </row>
    <row r="19" spans="1:15" ht="56.25" x14ac:dyDescent="0.2">
      <c r="A19" s="196">
        <v>14</v>
      </c>
      <c r="B19" s="196" t="s">
        <v>37</v>
      </c>
      <c r="C19" s="196" t="s">
        <v>1374</v>
      </c>
      <c r="D19" s="196" t="s">
        <v>1384</v>
      </c>
      <c r="E19" s="196" t="s">
        <v>1381</v>
      </c>
      <c r="F19" s="196" t="s">
        <v>21</v>
      </c>
      <c r="G19" s="196" t="s">
        <v>1385</v>
      </c>
      <c r="H19" s="195">
        <v>0</v>
      </c>
      <c r="I19" s="195">
        <v>0</v>
      </c>
      <c r="J19" s="195">
        <v>0</v>
      </c>
      <c r="K19" s="195">
        <v>0</v>
      </c>
      <c r="L19" s="195">
        <v>0</v>
      </c>
      <c r="M19" s="195">
        <v>0</v>
      </c>
      <c r="N19" s="196" t="s">
        <v>1386</v>
      </c>
      <c r="O19" s="196" t="s">
        <v>21</v>
      </c>
    </row>
    <row r="20" spans="1:15" ht="56.25" x14ac:dyDescent="0.2">
      <c r="A20" s="196">
        <v>15</v>
      </c>
      <c r="B20" s="196" t="s">
        <v>37</v>
      </c>
      <c r="C20" s="196" t="s">
        <v>1387</v>
      </c>
      <c r="D20" s="196" t="s">
        <v>1388</v>
      </c>
      <c r="E20" s="196" t="s">
        <v>1381</v>
      </c>
      <c r="F20" s="196" t="s">
        <v>1389</v>
      </c>
      <c r="G20" s="196" t="s">
        <v>1390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6" t="s">
        <v>1391</v>
      </c>
      <c r="O20" s="196" t="s">
        <v>21</v>
      </c>
    </row>
    <row r="21" spans="1:15" ht="56.25" x14ac:dyDescent="0.2">
      <c r="A21" s="196">
        <v>16</v>
      </c>
      <c r="B21" s="196" t="s">
        <v>37</v>
      </c>
      <c r="C21" s="196" t="s">
        <v>1392</v>
      </c>
      <c r="D21" s="196" t="s">
        <v>1393</v>
      </c>
      <c r="E21" s="196" t="s">
        <v>1381</v>
      </c>
      <c r="F21" s="196" t="s">
        <v>21</v>
      </c>
      <c r="G21" s="196" t="s">
        <v>1394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6" t="s">
        <v>1395</v>
      </c>
      <c r="O21" s="196" t="s">
        <v>21</v>
      </c>
    </row>
    <row r="22" spans="1:15" ht="90" x14ac:dyDescent="0.2">
      <c r="A22" s="196">
        <v>17</v>
      </c>
      <c r="B22" s="196" t="s">
        <v>37</v>
      </c>
      <c r="C22" s="196" t="s">
        <v>1396</v>
      </c>
      <c r="D22" s="196" t="s">
        <v>1397</v>
      </c>
      <c r="E22" s="196" t="s">
        <v>1398</v>
      </c>
      <c r="F22" s="196" t="s">
        <v>1399</v>
      </c>
      <c r="G22" s="196" t="s">
        <v>1400</v>
      </c>
      <c r="H22" s="195">
        <v>0</v>
      </c>
      <c r="I22" s="195">
        <v>0</v>
      </c>
      <c r="J22" s="195">
        <v>890348.45999999985</v>
      </c>
      <c r="K22" s="195">
        <v>0</v>
      </c>
      <c r="L22" s="195">
        <v>0</v>
      </c>
      <c r="M22" s="195">
        <v>0</v>
      </c>
      <c r="N22" s="196" t="s">
        <v>1401</v>
      </c>
      <c r="O22" s="196" t="s">
        <v>21</v>
      </c>
    </row>
    <row r="23" spans="1:15" ht="56.25" x14ac:dyDescent="0.2">
      <c r="A23" s="196">
        <v>18</v>
      </c>
      <c r="B23" s="200" t="s">
        <v>315</v>
      </c>
      <c r="C23" s="200" t="s">
        <v>1396</v>
      </c>
      <c r="D23" s="200" t="s">
        <v>1402</v>
      </c>
      <c r="E23" s="200" t="s">
        <v>1381</v>
      </c>
      <c r="F23" s="200" t="s">
        <v>1403</v>
      </c>
      <c r="G23" s="200" t="s">
        <v>1404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200" t="s">
        <v>1405</v>
      </c>
      <c r="O23" s="200" t="s">
        <v>21</v>
      </c>
    </row>
    <row r="24" spans="1:15" ht="67.5" x14ac:dyDescent="0.2">
      <c r="A24" s="196">
        <v>19</v>
      </c>
      <c r="B24" s="189" t="s">
        <v>58</v>
      </c>
      <c r="C24" s="189" t="s">
        <v>1406</v>
      </c>
      <c r="D24" s="189" t="s">
        <v>1407</v>
      </c>
      <c r="E24" s="189" t="s">
        <v>1408</v>
      </c>
      <c r="F24" s="189" t="s">
        <v>21</v>
      </c>
      <c r="G24" s="189" t="s">
        <v>1409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89" t="s">
        <v>21</v>
      </c>
      <c r="O24" s="189" t="s">
        <v>21</v>
      </c>
    </row>
    <row r="25" spans="1:15" ht="78.75" x14ac:dyDescent="0.2">
      <c r="A25" s="196">
        <v>20</v>
      </c>
      <c r="B25" s="189" t="s">
        <v>58</v>
      </c>
      <c r="C25" s="189" t="s">
        <v>1406</v>
      </c>
      <c r="D25" s="189" t="s">
        <v>1410</v>
      </c>
      <c r="E25" s="189" t="s">
        <v>1411</v>
      </c>
      <c r="F25" s="189" t="s">
        <v>21</v>
      </c>
      <c r="G25" s="189" t="s">
        <v>1412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89" t="s">
        <v>21</v>
      </c>
      <c r="O25" s="189" t="s">
        <v>21</v>
      </c>
    </row>
    <row r="26" spans="1:15" ht="67.5" x14ac:dyDescent="0.2">
      <c r="A26" s="196">
        <v>21</v>
      </c>
      <c r="B26" s="189" t="s">
        <v>58</v>
      </c>
      <c r="C26" s="189" t="s">
        <v>1413</v>
      </c>
      <c r="D26" s="189" t="s">
        <v>1414</v>
      </c>
      <c r="E26" s="189" t="s">
        <v>1408</v>
      </c>
      <c r="F26" s="189" t="s">
        <v>21</v>
      </c>
      <c r="G26" s="189" t="s">
        <v>1415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89" t="s">
        <v>21</v>
      </c>
      <c r="O26" s="189" t="s">
        <v>21</v>
      </c>
    </row>
    <row r="27" spans="1:15" ht="78.75" x14ac:dyDescent="0.2">
      <c r="A27" s="196">
        <v>22</v>
      </c>
      <c r="B27" s="189" t="s">
        <v>58</v>
      </c>
      <c r="C27" s="189" t="s">
        <v>1413</v>
      </c>
      <c r="D27" s="189" t="s">
        <v>1416</v>
      </c>
      <c r="E27" s="189" t="s">
        <v>1411</v>
      </c>
      <c r="F27" s="189" t="s">
        <v>21</v>
      </c>
      <c r="G27" s="189" t="s">
        <v>1417</v>
      </c>
      <c r="H27" s="199">
        <v>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89" t="s">
        <v>21</v>
      </c>
      <c r="O27" s="189" t="s">
        <v>21</v>
      </c>
    </row>
    <row r="28" spans="1:15" ht="67.5" x14ac:dyDescent="0.2">
      <c r="A28" s="196">
        <v>23</v>
      </c>
      <c r="B28" s="186" t="s">
        <v>71</v>
      </c>
      <c r="C28" s="186" t="s">
        <v>1406</v>
      </c>
      <c r="D28" s="186" t="s">
        <v>1418</v>
      </c>
      <c r="E28" s="186" t="s">
        <v>1419</v>
      </c>
      <c r="F28" s="186" t="s">
        <v>21</v>
      </c>
      <c r="G28" s="186" t="s">
        <v>1420</v>
      </c>
      <c r="H28" s="197">
        <v>0</v>
      </c>
      <c r="I28" s="197">
        <v>0</v>
      </c>
      <c r="J28" s="197">
        <v>0</v>
      </c>
      <c r="K28" s="197">
        <v>0</v>
      </c>
      <c r="L28" s="197">
        <v>0</v>
      </c>
      <c r="M28" s="197">
        <v>0</v>
      </c>
      <c r="N28" s="186" t="s">
        <v>21</v>
      </c>
      <c r="O28" s="186" t="s">
        <v>21</v>
      </c>
    </row>
    <row r="29" spans="1:15" ht="67.5" x14ac:dyDescent="0.2">
      <c r="A29" s="196">
        <v>24</v>
      </c>
      <c r="B29" s="186" t="s">
        <v>71</v>
      </c>
      <c r="C29" s="186" t="s">
        <v>1413</v>
      </c>
      <c r="D29" s="186" t="s">
        <v>1421</v>
      </c>
      <c r="E29" s="186" t="s">
        <v>1419</v>
      </c>
      <c r="F29" s="186" t="s">
        <v>21</v>
      </c>
      <c r="G29" s="186" t="s">
        <v>1422</v>
      </c>
      <c r="H29" s="197">
        <v>0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86" t="s">
        <v>21</v>
      </c>
      <c r="O29" s="186" t="s">
        <v>21</v>
      </c>
    </row>
    <row r="30" spans="1:15" ht="56.25" x14ac:dyDescent="0.2">
      <c r="A30" s="196">
        <v>25</v>
      </c>
      <c r="B30" s="186" t="s">
        <v>71</v>
      </c>
      <c r="C30" s="186" t="s">
        <v>1423</v>
      </c>
      <c r="D30" s="186" t="s">
        <v>1424</v>
      </c>
      <c r="E30" s="186" t="s">
        <v>1425</v>
      </c>
      <c r="F30" s="186" t="s">
        <v>21</v>
      </c>
      <c r="G30" s="186" t="s">
        <v>1426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86" t="s">
        <v>1427</v>
      </c>
      <c r="O30" s="200" t="s">
        <v>21</v>
      </c>
    </row>
    <row r="31" spans="1:15" ht="33.75" x14ac:dyDescent="0.2">
      <c r="A31" s="196">
        <v>26</v>
      </c>
      <c r="B31" s="186" t="s">
        <v>71</v>
      </c>
      <c r="C31" s="186" t="s">
        <v>1413</v>
      </c>
      <c r="D31" s="186" t="s">
        <v>1428</v>
      </c>
      <c r="E31" s="186" t="s">
        <v>1429</v>
      </c>
      <c r="F31" s="186" t="s">
        <v>1430</v>
      </c>
      <c r="G31" s="186" t="s">
        <v>1431</v>
      </c>
      <c r="H31" s="198">
        <v>0</v>
      </c>
      <c r="I31" s="198">
        <v>0</v>
      </c>
      <c r="J31" s="197">
        <v>79315.600000000006</v>
      </c>
      <c r="K31" s="198">
        <v>0</v>
      </c>
      <c r="L31" s="198">
        <v>0</v>
      </c>
      <c r="M31" s="198">
        <v>0</v>
      </c>
      <c r="N31" s="186" t="s">
        <v>1432</v>
      </c>
      <c r="O31" s="200" t="s">
        <v>21</v>
      </c>
    </row>
    <row r="32" spans="1:15" ht="56.25" x14ac:dyDescent="0.2">
      <c r="A32" s="196">
        <v>27</v>
      </c>
      <c r="B32" s="186" t="s">
        <v>71</v>
      </c>
      <c r="C32" s="200" t="s">
        <v>1387</v>
      </c>
      <c r="D32" s="200" t="s">
        <v>1433</v>
      </c>
      <c r="E32" s="200" t="s">
        <v>1425</v>
      </c>
      <c r="F32" s="200" t="s">
        <v>21</v>
      </c>
      <c r="G32" s="200" t="s">
        <v>1434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200" t="s">
        <v>1435</v>
      </c>
      <c r="O32" s="200" t="s">
        <v>21</v>
      </c>
    </row>
    <row r="33" spans="1:15" ht="67.5" x14ac:dyDescent="0.2">
      <c r="A33" s="196">
        <v>28</v>
      </c>
      <c r="B33" s="189" t="s">
        <v>110</v>
      </c>
      <c r="C33" s="189" t="s">
        <v>1413</v>
      </c>
      <c r="D33" s="189" t="s">
        <v>1436</v>
      </c>
      <c r="E33" s="189" t="s">
        <v>1437</v>
      </c>
      <c r="F33" s="189" t="s">
        <v>21</v>
      </c>
      <c r="G33" s="189" t="s">
        <v>1438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89" t="s">
        <v>21</v>
      </c>
      <c r="O33" s="189" t="s">
        <v>21</v>
      </c>
    </row>
    <row r="34" spans="1:15" ht="67.5" x14ac:dyDescent="0.2">
      <c r="A34" s="196">
        <v>29</v>
      </c>
      <c r="B34" s="189" t="s">
        <v>110</v>
      </c>
      <c r="C34" s="189" t="s">
        <v>1406</v>
      </c>
      <c r="D34" s="189" t="s">
        <v>1439</v>
      </c>
      <c r="E34" s="189" t="s">
        <v>1437</v>
      </c>
      <c r="F34" s="189" t="s">
        <v>21</v>
      </c>
      <c r="G34" s="189" t="s">
        <v>1440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89" t="s">
        <v>21</v>
      </c>
      <c r="O34" s="189" t="s">
        <v>21</v>
      </c>
    </row>
    <row r="35" spans="1:15" ht="56.25" x14ac:dyDescent="0.2">
      <c r="A35" s="196">
        <v>30</v>
      </c>
      <c r="B35" s="189" t="s">
        <v>110</v>
      </c>
      <c r="C35" s="189" t="s">
        <v>1406</v>
      </c>
      <c r="D35" s="189" t="s">
        <v>1441</v>
      </c>
      <c r="E35" s="189" t="s">
        <v>1425</v>
      </c>
      <c r="F35" s="189" t="s">
        <v>21</v>
      </c>
      <c r="G35" s="189" t="s">
        <v>1442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89" t="s">
        <v>1443</v>
      </c>
      <c r="O35" s="189" t="s">
        <v>21</v>
      </c>
    </row>
    <row r="36" spans="1:15" ht="56.25" x14ac:dyDescent="0.2">
      <c r="A36" s="196">
        <v>31</v>
      </c>
      <c r="B36" s="189" t="s">
        <v>110</v>
      </c>
      <c r="C36" s="189" t="s">
        <v>1444</v>
      </c>
      <c r="D36" s="189" t="s">
        <v>1445</v>
      </c>
      <c r="E36" s="189" t="s">
        <v>1425</v>
      </c>
      <c r="F36" s="189" t="s">
        <v>1446</v>
      </c>
      <c r="G36" s="189" t="s">
        <v>1447</v>
      </c>
      <c r="H36" s="199">
        <v>272664.12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89" t="s">
        <v>1448</v>
      </c>
      <c r="O36" s="189" t="s">
        <v>21</v>
      </c>
    </row>
    <row r="37" spans="1:15" ht="56.25" x14ac:dyDescent="0.2">
      <c r="A37" s="196">
        <v>32</v>
      </c>
      <c r="B37" s="200" t="s">
        <v>114</v>
      </c>
      <c r="C37" s="200" t="s">
        <v>1449</v>
      </c>
      <c r="D37" s="200" t="s">
        <v>1450</v>
      </c>
      <c r="E37" s="200" t="s">
        <v>1425</v>
      </c>
      <c r="F37" s="200" t="s">
        <v>21</v>
      </c>
      <c r="G37" s="200" t="s">
        <v>1451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200" t="s">
        <v>1452</v>
      </c>
      <c r="O37" s="200" t="s">
        <v>21</v>
      </c>
    </row>
    <row r="38" spans="1:15" ht="17.25" customHeight="1" x14ac:dyDescent="0.2">
      <c r="A38" s="262" t="s">
        <v>125</v>
      </c>
      <c r="B38" s="262"/>
      <c r="C38" s="262"/>
      <c r="D38" s="262"/>
      <c r="E38" s="262"/>
      <c r="F38" s="262"/>
      <c r="G38" s="262"/>
      <c r="H38" s="182">
        <f t="shared" ref="H38:M38" si="0">H36+H35+H34+H33+H32+H31+H30+H29+H28+H27+H26+H25+H24+H23+H22+H21+H20+H19+H18+H17+H16+H15+H14+H13+H12+H11+H10+H9+H8+H7+H6</f>
        <v>272664.12</v>
      </c>
      <c r="I38" s="182">
        <f t="shared" si="0"/>
        <v>0</v>
      </c>
      <c r="J38" s="182">
        <f t="shared" si="0"/>
        <v>969664.05999999982</v>
      </c>
      <c r="K38" s="182">
        <f t="shared" si="0"/>
        <v>0</v>
      </c>
      <c r="L38" s="182">
        <f t="shared" si="0"/>
        <v>0</v>
      </c>
      <c r="M38" s="182">
        <f t="shared" si="0"/>
        <v>0</v>
      </c>
      <c r="N38" s="196" t="s">
        <v>21</v>
      </c>
      <c r="O38" s="196" t="s">
        <v>21</v>
      </c>
    </row>
    <row r="39" spans="1:15" ht="17.25" customHeight="1" x14ac:dyDescent="0.2">
      <c r="A39" s="262"/>
      <c r="B39" s="262"/>
      <c r="C39" s="262"/>
      <c r="D39" s="262"/>
      <c r="E39" s="262"/>
      <c r="F39" s="262"/>
      <c r="G39" s="262"/>
      <c r="H39" s="263">
        <f>H38+I38+J38+K38+L38+M38</f>
        <v>1242328.1799999997</v>
      </c>
      <c r="I39" s="262"/>
      <c r="J39" s="262"/>
      <c r="K39" s="262"/>
      <c r="L39" s="262"/>
      <c r="M39" s="262"/>
      <c r="N39" s="196" t="s">
        <v>21</v>
      </c>
      <c r="O39" s="196" t="s">
        <v>21</v>
      </c>
    </row>
  </sheetData>
  <mergeCells count="13">
    <mergeCell ref="A38:G39"/>
    <mergeCell ref="H39:M39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 orientation="portrait" r:id="rId1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6"/>
  <sheetViews>
    <sheetView topLeftCell="C43" zoomScale="110" workbookViewId="0">
      <selection activeCell="N54" sqref="N54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57031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1453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ht="33.75" x14ac:dyDescent="0.2">
      <c r="A6" s="4">
        <v>1</v>
      </c>
      <c r="B6" s="221" t="s">
        <v>17</v>
      </c>
      <c r="C6" s="221" t="s">
        <v>1454</v>
      </c>
      <c r="D6" s="221" t="s">
        <v>1455</v>
      </c>
      <c r="E6" s="221" t="s">
        <v>1456</v>
      </c>
      <c r="F6" s="221" t="s">
        <v>21</v>
      </c>
      <c r="G6" s="221" t="s">
        <v>1457</v>
      </c>
      <c r="H6" s="222">
        <v>0</v>
      </c>
      <c r="I6" s="222">
        <v>0</v>
      </c>
      <c r="J6" s="222">
        <v>0</v>
      </c>
      <c r="K6" s="222">
        <v>0</v>
      </c>
      <c r="L6" s="222">
        <v>0</v>
      </c>
      <c r="M6" s="222">
        <v>0</v>
      </c>
      <c r="N6" s="221" t="s">
        <v>21</v>
      </c>
      <c r="O6" s="221" t="s">
        <v>21</v>
      </c>
    </row>
    <row r="7" spans="1:15" ht="45" x14ac:dyDescent="0.2">
      <c r="A7" s="4">
        <v>2</v>
      </c>
      <c r="B7" s="221" t="s">
        <v>17</v>
      </c>
      <c r="C7" s="90" t="s">
        <v>1458</v>
      </c>
      <c r="D7" s="90" t="s">
        <v>1459</v>
      </c>
      <c r="E7" s="90" t="s">
        <v>1460</v>
      </c>
      <c r="F7" s="90" t="s">
        <v>21</v>
      </c>
      <c r="G7" s="90" t="s">
        <v>1461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0" t="s">
        <v>1462</v>
      </c>
      <c r="O7" s="90" t="s">
        <v>21</v>
      </c>
    </row>
    <row r="8" spans="1:15" ht="33.75" x14ac:dyDescent="0.2">
      <c r="A8" s="4">
        <v>3</v>
      </c>
      <c r="B8" s="221" t="s">
        <v>17</v>
      </c>
      <c r="C8" s="221" t="s">
        <v>1463</v>
      </c>
      <c r="D8" s="221" t="s">
        <v>1464</v>
      </c>
      <c r="E8" s="221" t="s">
        <v>1465</v>
      </c>
      <c r="F8" s="221" t="s">
        <v>21</v>
      </c>
      <c r="G8" s="221" t="s">
        <v>1466</v>
      </c>
      <c r="H8" s="222">
        <v>0</v>
      </c>
      <c r="I8" s="222">
        <v>0</v>
      </c>
      <c r="J8" s="222">
        <v>0</v>
      </c>
      <c r="K8" s="222">
        <v>0</v>
      </c>
      <c r="L8" s="222">
        <v>0</v>
      </c>
      <c r="M8" s="222">
        <v>0</v>
      </c>
      <c r="N8" s="221" t="s">
        <v>21</v>
      </c>
      <c r="O8" s="221" t="s">
        <v>21</v>
      </c>
    </row>
    <row r="9" spans="1:15" ht="33.75" x14ac:dyDescent="0.2">
      <c r="A9" s="4">
        <v>4</v>
      </c>
      <c r="B9" s="221" t="s">
        <v>17</v>
      </c>
      <c r="C9" s="221" t="s">
        <v>1454</v>
      </c>
      <c r="D9" s="221" t="s">
        <v>1467</v>
      </c>
      <c r="E9" s="221" t="s">
        <v>1468</v>
      </c>
      <c r="F9" s="221" t="s">
        <v>21</v>
      </c>
      <c r="G9" s="221" t="s">
        <v>1469</v>
      </c>
      <c r="H9" s="222">
        <v>0</v>
      </c>
      <c r="I9" s="222">
        <v>0</v>
      </c>
      <c r="J9" s="222">
        <v>0</v>
      </c>
      <c r="K9" s="222">
        <v>0</v>
      </c>
      <c r="L9" s="222">
        <v>0</v>
      </c>
      <c r="M9" s="222">
        <v>0</v>
      </c>
      <c r="N9" s="221" t="s">
        <v>21</v>
      </c>
      <c r="O9" s="221" t="s">
        <v>21</v>
      </c>
    </row>
    <row r="10" spans="1:15" ht="33.75" x14ac:dyDescent="0.2">
      <c r="A10" s="4">
        <v>5</v>
      </c>
      <c r="B10" s="221" t="s">
        <v>17</v>
      </c>
      <c r="C10" s="221" t="s">
        <v>1463</v>
      </c>
      <c r="D10" s="221" t="s">
        <v>1470</v>
      </c>
      <c r="E10" s="221" t="s">
        <v>1468</v>
      </c>
      <c r="F10" s="221" t="s">
        <v>21</v>
      </c>
      <c r="G10" s="221" t="s">
        <v>1471</v>
      </c>
      <c r="H10" s="222">
        <v>0</v>
      </c>
      <c r="I10" s="222">
        <v>0</v>
      </c>
      <c r="J10" s="222">
        <v>0</v>
      </c>
      <c r="K10" s="222">
        <v>0</v>
      </c>
      <c r="L10" s="222">
        <v>0</v>
      </c>
      <c r="M10" s="222">
        <v>0</v>
      </c>
      <c r="N10" s="221" t="s">
        <v>21</v>
      </c>
      <c r="O10" s="221" t="s">
        <v>21</v>
      </c>
    </row>
    <row r="11" spans="1:15" ht="33.75" x14ac:dyDescent="0.2">
      <c r="A11" s="4">
        <v>6</v>
      </c>
      <c r="B11" s="223" t="s">
        <v>23</v>
      </c>
      <c r="C11" s="223" t="s">
        <v>1454</v>
      </c>
      <c r="D11" s="223" t="s">
        <v>1472</v>
      </c>
      <c r="E11" s="223" t="s">
        <v>1473</v>
      </c>
      <c r="F11" s="223" t="s">
        <v>21</v>
      </c>
      <c r="G11" s="223" t="s">
        <v>1474</v>
      </c>
      <c r="H11" s="224">
        <v>0</v>
      </c>
      <c r="I11" s="224">
        <v>0</v>
      </c>
      <c r="J11" s="224">
        <v>0</v>
      </c>
      <c r="K11" s="224">
        <v>0</v>
      </c>
      <c r="L11" s="224">
        <v>0</v>
      </c>
      <c r="M11" s="224">
        <v>0</v>
      </c>
      <c r="N11" s="223" t="s">
        <v>21</v>
      </c>
      <c r="O11" s="223" t="s">
        <v>21</v>
      </c>
    </row>
    <row r="12" spans="1:15" ht="33.75" x14ac:dyDescent="0.2">
      <c r="A12" s="4">
        <v>7</v>
      </c>
      <c r="B12" s="223" t="s">
        <v>23</v>
      </c>
      <c r="C12" s="223" t="s">
        <v>1463</v>
      </c>
      <c r="D12" s="223" t="s">
        <v>1475</v>
      </c>
      <c r="E12" s="223" t="s">
        <v>1473</v>
      </c>
      <c r="F12" s="223" t="s">
        <v>21</v>
      </c>
      <c r="G12" s="223" t="s">
        <v>1476</v>
      </c>
      <c r="H12" s="224">
        <v>0</v>
      </c>
      <c r="I12" s="224">
        <v>0</v>
      </c>
      <c r="J12" s="224">
        <v>0</v>
      </c>
      <c r="K12" s="224">
        <v>0</v>
      </c>
      <c r="L12" s="224">
        <v>0</v>
      </c>
      <c r="M12" s="224">
        <v>0</v>
      </c>
      <c r="N12" s="223" t="s">
        <v>21</v>
      </c>
      <c r="O12" s="223" t="s">
        <v>21</v>
      </c>
    </row>
    <row r="13" spans="1:15" ht="33.75" x14ac:dyDescent="0.2">
      <c r="A13" s="4">
        <v>8</v>
      </c>
      <c r="B13" s="225" t="s">
        <v>3950</v>
      </c>
      <c r="C13" s="225" t="s">
        <v>1454</v>
      </c>
      <c r="D13" s="225" t="s">
        <v>1477</v>
      </c>
      <c r="E13" s="225" t="s">
        <v>1478</v>
      </c>
      <c r="F13" s="225" t="s">
        <v>21</v>
      </c>
      <c r="G13" s="225" t="s">
        <v>1479</v>
      </c>
      <c r="H13" s="226">
        <v>0</v>
      </c>
      <c r="I13" s="226">
        <v>0</v>
      </c>
      <c r="J13" s="226">
        <v>0</v>
      </c>
      <c r="K13" s="226">
        <v>0</v>
      </c>
      <c r="L13" s="226">
        <v>0</v>
      </c>
      <c r="M13" s="226">
        <v>0</v>
      </c>
      <c r="N13" s="225" t="s">
        <v>21</v>
      </c>
      <c r="O13" s="225" t="s">
        <v>21</v>
      </c>
    </row>
    <row r="14" spans="1:15" ht="33.75" x14ac:dyDescent="0.2">
      <c r="A14" s="4">
        <v>9</v>
      </c>
      <c r="B14" s="225" t="s">
        <v>3950</v>
      </c>
      <c r="C14" s="225" t="s">
        <v>1463</v>
      </c>
      <c r="D14" s="225" t="s">
        <v>1480</v>
      </c>
      <c r="E14" s="225" t="s">
        <v>1478</v>
      </c>
      <c r="F14" s="225" t="s">
        <v>21</v>
      </c>
      <c r="G14" s="225" t="s">
        <v>1481</v>
      </c>
      <c r="H14" s="226">
        <v>0</v>
      </c>
      <c r="I14" s="226">
        <v>0</v>
      </c>
      <c r="J14" s="226">
        <v>0</v>
      </c>
      <c r="K14" s="226">
        <v>0</v>
      </c>
      <c r="L14" s="226">
        <v>0</v>
      </c>
      <c r="M14" s="226">
        <v>0</v>
      </c>
      <c r="N14" s="225" t="s">
        <v>21</v>
      </c>
      <c r="O14" s="225" t="s">
        <v>21</v>
      </c>
    </row>
    <row r="15" spans="1:15" ht="33.75" x14ac:dyDescent="0.2">
      <c r="A15" s="4">
        <v>10</v>
      </c>
      <c r="B15" s="223" t="s">
        <v>27</v>
      </c>
      <c r="C15" s="223" t="s">
        <v>1454</v>
      </c>
      <c r="D15" s="223" t="s">
        <v>1482</v>
      </c>
      <c r="E15" s="223" t="s">
        <v>1483</v>
      </c>
      <c r="F15" s="223" t="s">
        <v>21</v>
      </c>
      <c r="G15" s="223" t="s">
        <v>1484</v>
      </c>
      <c r="H15" s="224">
        <v>0</v>
      </c>
      <c r="I15" s="224">
        <v>0</v>
      </c>
      <c r="J15" s="224">
        <v>0</v>
      </c>
      <c r="K15" s="224">
        <v>0</v>
      </c>
      <c r="L15" s="224">
        <v>0</v>
      </c>
      <c r="M15" s="224">
        <v>0</v>
      </c>
      <c r="N15" s="223" t="s">
        <v>21</v>
      </c>
      <c r="O15" s="223" t="s">
        <v>21</v>
      </c>
    </row>
    <row r="16" spans="1:15" ht="33.75" x14ac:dyDescent="0.2">
      <c r="A16" s="4">
        <v>11</v>
      </c>
      <c r="B16" s="223" t="s">
        <v>27</v>
      </c>
      <c r="C16" s="223" t="s">
        <v>1463</v>
      </c>
      <c r="D16" s="223" t="s">
        <v>1485</v>
      </c>
      <c r="E16" s="223" t="s">
        <v>1483</v>
      </c>
      <c r="F16" s="223" t="s">
        <v>21</v>
      </c>
      <c r="G16" s="223" t="s">
        <v>1486</v>
      </c>
      <c r="H16" s="224">
        <v>0</v>
      </c>
      <c r="I16" s="224">
        <v>0</v>
      </c>
      <c r="J16" s="224">
        <v>0</v>
      </c>
      <c r="K16" s="224">
        <v>0</v>
      </c>
      <c r="L16" s="224">
        <v>0</v>
      </c>
      <c r="M16" s="224">
        <v>0</v>
      </c>
      <c r="N16" s="223" t="s">
        <v>21</v>
      </c>
      <c r="O16" s="223" t="s">
        <v>21</v>
      </c>
    </row>
    <row r="17" spans="1:15" ht="33.75" x14ac:dyDescent="0.2">
      <c r="A17" s="4">
        <v>12</v>
      </c>
      <c r="B17" s="223" t="s">
        <v>27</v>
      </c>
      <c r="C17" s="223" t="s">
        <v>1454</v>
      </c>
      <c r="D17" s="223" t="s">
        <v>1487</v>
      </c>
      <c r="E17" s="223" t="s">
        <v>1488</v>
      </c>
      <c r="F17" s="223" t="s">
        <v>21</v>
      </c>
      <c r="G17" s="223" t="s">
        <v>1489</v>
      </c>
      <c r="H17" s="224">
        <v>0</v>
      </c>
      <c r="I17" s="224">
        <v>0</v>
      </c>
      <c r="J17" s="224">
        <v>0</v>
      </c>
      <c r="K17" s="224">
        <v>0</v>
      </c>
      <c r="L17" s="224">
        <v>0</v>
      </c>
      <c r="M17" s="224">
        <v>0</v>
      </c>
      <c r="N17" s="223" t="s">
        <v>21</v>
      </c>
      <c r="O17" s="223" t="s">
        <v>21</v>
      </c>
    </row>
    <row r="18" spans="1:15" ht="33.75" x14ac:dyDescent="0.2">
      <c r="A18" s="4">
        <v>13</v>
      </c>
      <c r="B18" s="223" t="s">
        <v>27</v>
      </c>
      <c r="C18" s="223" t="s">
        <v>1463</v>
      </c>
      <c r="D18" s="223" t="s">
        <v>1490</v>
      </c>
      <c r="E18" s="223" t="s">
        <v>1488</v>
      </c>
      <c r="F18" s="223" t="s">
        <v>21</v>
      </c>
      <c r="G18" s="223" t="s">
        <v>1491</v>
      </c>
      <c r="H18" s="224">
        <v>0</v>
      </c>
      <c r="I18" s="224">
        <v>0</v>
      </c>
      <c r="J18" s="224">
        <v>0</v>
      </c>
      <c r="K18" s="224">
        <v>0</v>
      </c>
      <c r="L18" s="224">
        <v>0</v>
      </c>
      <c r="M18" s="224">
        <v>0</v>
      </c>
      <c r="N18" s="223" t="s">
        <v>21</v>
      </c>
      <c r="O18" s="223" t="s">
        <v>21</v>
      </c>
    </row>
    <row r="19" spans="1:15" ht="56.25" x14ac:dyDescent="0.2">
      <c r="A19" s="4">
        <v>14</v>
      </c>
      <c r="B19" s="109" t="s">
        <v>37</v>
      </c>
      <c r="C19" s="109" t="s">
        <v>1492</v>
      </c>
      <c r="D19" s="109" t="s">
        <v>1493</v>
      </c>
      <c r="E19" s="109" t="s">
        <v>1494</v>
      </c>
      <c r="F19" s="109" t="s">
        <v>1495</v>
      </c>
      <c r="G19" s="109" t="s">
        <v>1496</v>
      </c>
      <c r="H19" s="227">
        <v>4938869.1500000004</v>
      </c>
      <c r="I19" s="227">
        <v>4266</v>
      </c>
      <c r="J19" s="227">
        <v>0</v>
      </c>
      <c r="K19" s="227">
        <v>0</v>
      </c>
      <c r="L19" s="227">
        <v>0</v>
      </c>
      <c r="M19" s="227">
        <v>0</v>
      </c>
      <c r="N19" s="109" t="s">
        <v>1497</v>
      </c>
      <c r="O19" s="90" t="s">
        <v>21</v>
      </c>
    </row>
    <row r="20" spans="1:15" ht="33.75" x14ac:dyDescent="0.2">
      <c r="A20" s="4">
        <v>15</v>
      </c>
      <c r="B20" s="109" t="s">
        <v>37</v>
      </c>
      <c r="C20" s="90" t="s">
        <v>1492</v>
      </c>
      <c r="D20" s="90" t="s">
        <v>1498</v>
      </c>
      <c r="E20" s="90" t="s">
        <v>1499</v>
      </c>
      <c r="F20" s="90" t="s">
        <v>21</v>
      </c>
      <c r="G20" s="90" t="s">
        <v>1500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0" t="s">
        <v>1501</v>
      </c>
      <c r="O20" s="90" t="s">
        <v>21</v>
      </c>
    </row>
    <row r="21" spans="1:15" ht="33.75" x14ac:dyDescent="0.2">
      <c r="A21" s="4">
        <v>16</v>
      </c>
      <c r="B21" s="109" t="s">
        <v>37</v>
      </c>
      <c r="C21" s="90" t="s">
        <v>1458</v>
      </c>
      <c r="D21" s="90" t="s">
        <v>1502</v>
      </c>
      <c r="E21" s="90" t="s">
        <v>1499</v>
      </c>
      <c r="F21" s="90" t="s">
        <v>1503</v>
      </c>
      <c r="G21" s="90" t="s">
        <v>1504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0" t="s">
        <v>1505</v>
      </c>
      <c r="O21" s="90" t="s">
        <v>21</v>
      </c>
    </row>
    <row r="22" spans="1:15" ht="33.75" x14ac:dyDescent="0.2">
      <c r="A22" s="4">
        <v>17</v>
      </c>
      <c r="B22" s="109" t="s">
        <v>37</v>
      </c>
      <c r="C22" s="90" t="s">
        <v>1454</v>
      </c>
      <c r="D22" s="90" t="s">
        <v>1506</v>
      </c>
      <c r="E22" s="90" t="s">
        <v>1499</v>
      </c>
      <c r="F22" s="90" t="s">
        <v>21</v>
      </c>
      <c r="G22" s="90" t="s">
        <v>1507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0" t="s">
        <v>1508</v>
      </c>
      <c r="O22" s="90" t="s">
        <v>21</v>
      </c>
    </row>
    <row r="23" spans="1:15" ht="33.75" x14ac:dyDescent="0.2">
      <c r="A23" s="4">
        <v>18</v>
      </c>
      <c r="B23" s="109" t="s">
        <v>37</v>
      </c>
      <c r="C23" s="90" t="s">
        <v>1509</v>
      </c>
      <c r="D23" s="90" t="s">
        <v>1510</v>
      </c>
      <c r="E23" s="90" t="s">
        <v>1499</v>
      </c>
      <c r="F23" s="90" t="s">
        <v>21</v>
      </c>
      <c r="G23" s="90" t="s">
        <v>1511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0" t="s">
        <v>1512</v>
      </c>
      <c r="O23" s="90" t="s">
        <v>21</v>
      </c>
    </row>
    <row r="24" spans="1:15" ht="33.75" x14ac:dyDescent="0.2">
      <c r="A24" s="4">
        <v>19</v>
      </c>
      <c r="B24" s="109" t="s">
        <v>37</v>
      </c>
      <c r="C24" s="90" t="s">
        <v>1513</v>
      </c>
      <c r="D24" s="90" t="s">
        <v>1514</v>
      </c>
      <c r="E24" s="90" t="s">
        <v>1499</v>
      </c>
      <c r="F24" s="90" t="s">
        <v>21</v>
      </c>
      <c r="G24" s="90" t="s">
        <v>1515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0" t="s">
        <v>1516</v>
      </c>
      <c r="O24" s="90" t="s">
        <v>21</v>
      </c>
    </row>
    <row r="25" spans="1:15" ht="33.75" x14ac:dyDescent="0.2">
      <c r="A25" s="4">
        <v>20</v>
      </c>
      <c r="B25" s="109" t="s">
        <v>37</v>
      </c>
      <c r="C25" s="90" t="s">
        <v>1517</v>
      </c>
      <c r="D25" s="90" t="s">
        <v>1518</v>
      </c>
      <c r="E25" s="90" t="s">
        <v>1499</v>
      </c>
      <c r="F25" s="90" t="s">
        <v>21</v>
      </c>
      <c r="G25" s="90" t="s">
        <v>1519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0" t="s">
        <v>1520</v>
      </c>
      <c r="O25" s="90" t="s">
        <v>21</v>
      </c>
    </row>
    <row r="26" spans="1:15" ht="33.75" x14ac:dyDescent="0.2">
      <c r="A26" s="4">
        <v>21</v>
      </c>
      <c r="B26" s="109" t="s">
        <v>37</v>
      </c>
      <c r="C26" s="90" t="s">
        <v>1521</v>
      </c>
      <c r="D26" s="90" t="s">
        <v>1522</v>
      </c>
      <c r="E26" s="90" t="s">
        <v>1499</v>
      </c>
      <c r="F26" s="90" t="s">
        <v>21</v>
      </c>
      <c r="G26" s="90" t="s">
        <v>1523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0" t="s">
        <v>1524</v>
      </c>
      <c r="O26" s="90" t="s">
        <v>21</v>
      </c>
    </row>
    <row r="27" spans="1:15" ht="33.75" x14ac:dyDescent="0.2">
      <c r="A27" s="4">
        <v>22</v>
      </c>
      <c r="B27" s="4" t="s">
        <v>315</v>
      </c>
      <c r="C27" s="4" t="s">
        <v>1525</v>
      </c>
      <c r="D27" s="4" t="s">
        <v>1526</v>
      </c>
      <c r="E27" s="4" t="s">
        <v>1499</v>
      </c>
      <c r="F27" s="4" t="s">
        <v>21</v>
      </c>
      <c r="G27" s="4" t="s">
        <v>1527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4" t="s">
        <v>1528</v>
      </c>
      <c r="O27" s="4" t="s">
        <v>21</v>
      </c>
    </row>
    <row r="28" spans="1:15" ht="33.75" x14ac:dyDescent="0.2">
      <c r="A28" s="4">
        <v>23</v>
      </c>
      <c r="B28" s="167" t="s">
        <v>315</v>
      </c>
      <c r="C28" s="4" t="s">
        <v>1529</v>
      </c>
      <c r="D28" s="4" t="s">
        <v>1530</v>
      </c>
      <c r="E28" s="4" t="s">
        <v>1499</v>
      </c>
      <c r="F28" s="4" t="s">
        <v>21</v>
      </c>
      <c r="G28" s="4" t="s">
        <v>1531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4" t="s">
        <v>1532</v>
      </c>
      <c r="O28" s="4" t="s">
        <v>21</v>
      </c>
    </row>
    <row r="29" spans="1:15" ht="33.75" x14ac:dyDescent="0.2">
      <c r="A29" s="4">
        <v>24</v>
      </c>
      <c r="B29" s="167" t="s">
        <v>315</v>
      </c>
      <c r="C29" s="4" t="s">
        <v>1463</v>
      </c>
      <c r="D29" s="4" t="s">
        <v>1533</v>
      </c>
      <c r="E29" s="4" t="s">
        <v>1499</v>
      </c>
      <c r="F29" s="4" t="s">
        <v>21</v>
      </c>
      <c r="G29" s="4" t="s">
        <v>1534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4" t="s">
        <v>1535</v>
      </c>
      <c r="O29" s="4" t="s">
        <v>21</v>
      </c>
    </row>
    <row r="30" spans="1:15" ht="33.75" x14ac:dyDescent="0.2">
      <c r="A30" s="4">
        <v>25</v>
      </c>
      <c r="B30" s="8" t="s">
        <v>58</v>
      </c>
      <c r="C30" s="8" t="s">
        <v>1454</v>
      </c>
      <c r="D30" s="8" t="s">
        <v>1536</v>
      </c>
      <c r="E30" s="8" t="s">
        <v>1537</v>
      </c>
      <c r="F30" s="8" t="s">
        <v>21</v>
      </c>
      <c r="G30" s="8" t="s">
        <v>1538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8" t="s">
        <v>21</v>
      </c>
      <c r="O30" s="8" t="s">
        <v>21</v>
      </c>
    </row>
    <row r="31" spans="1:15" ht="33.75" x14ac:dyDescent="0.2">
      <c r="A31" s="4">
        <v>26</v>
      </c>
      <c r="B31" s="8" t="s">
        <v>58</v>
      </c>
      <c r="C31" s="8" t="s">
        <v>1463</v>
      </c>
      <c r="D31" s="8" t="s">
        <v>1539</v>
      </c>
      <c r="E31" s="8" t="s">
        <v>1537</v>
      </c>
      <c r="F31" s="8" t="s">
        <v>21</v>
      </c>
      <c r="G31" s="8" t="s">
        <v>1540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8" t="s">
        <v>21</v>
      </c>
      <c r="O31" s="8" t="s">
        <v>21</v>
      </c>
    </row>
    <row r="32" spans="1:15" ht="33.75" x14ac:dyDescent="0.2">
      <c r="A32" s="4">
        <v>27</v>
      </c>
      <c r="B32" s="8" t="s">
        <v>58</v>
      </c>
      <c r="C32" s="8" t="s">
        <v>1454</v>
      </c>
      <c r="D32" s="8" t="s">
        <v>1541</v>
      </c>
      <c r="E32" s="8" t="s">
        <v>1542</v>
      </c>
      <c r="F32" s="8" t="s">
        <v>21</v>
      </c>
      <c r="G32" s="8" t="s">
        <v>1543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8" t="s">
        <v>21</v>
      </c>
      <c r="O32" s="8" t="s">
        <v>21</v>
      </c>
    </row>
    <row r="33" spans="1:15" ht="33.75" x14ac:dyDescent="0.2">
      <c r="A33" s="4">
        <v>28</v>
      </c>
      <c r="B33" s="8" t="s">
        <v>58</v>
      </c>
      <c r="C33" s="8" t="s">
        <v>1463</v>
      </c>
      <c r="D33" s="8" t="s">
        <v>1544</v>
      </c>
      <c r="E33" s="8" t="s">
        <v>1542</v>
      </c>
      <c r="F33" s="8" t="s">
        <v>21</v>
      </c>
      <c r="G33" s="8" t="s">
        <v>1545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8" t="s">
        <v>21</v>
      </c>
      <c r="O33" s="8" t="s">
        <v>21</v>
      </c>
    </row>
    <row r="34" spans="1:15" ht="33.75" x14ac:dyDescent="0.2">
      <c r="A34" s="4">
        <v>29</v>
      </c>
      <c r="B34" s="8" t="s">
        <v>58</v>
      </c>
      <c r="C34" s="8" t="s">
        <v>1454</v>
      </c>
      <c r="D34" s="8" t="s">
        <v>1546</v>
      </c>
      <c r="E34" s="8" t="s">
        <v>1547</v>
      </c>
      <c r="F34" s="8" t="s">
        <v>21</v>
      </c>
      <c r="G34" s="8" t="s">
        <v>1548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8" t="s">
        <v>21</v>
      </c>
      <c r="O34" s="8" t="s">
        <v>21</v>
      </c>
    </row>
    <row r="35" spans="1:15" ht="33.75" x14ac:dyDescent="0.2">
      <c r="A35" s="4">
        <v>30</v>
      </c>
      <c r="B35" s="8" t="s">
        <v>58</v>
      </c>
      <c r="C35" s="8" t="s">
        <v>1463</v>
      </c>
      <c r="D35" s="8" t="s">
        <v>1549</v>
      </c>
      <c r="E35" s="8" t="s">
        <v>1547</v>
      </c>
      <c r="F35" s="8" t="s">
        <v>21</v>
      </c>
      <c r="G35" s="8" t="s">
        <v>1550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8" t="s">
        <v>21</v>
      </c>
      <c r="O35" s="8" t="s">
        <v>21</v>
      </c>
    </row>
    <row r="36" spans="1:15" ht="33.75" x14ac:dyDescent="0.2">
      <c r="A36" s="4">
        <v>31</v>
      </c>
      <c r="B36" s="8" t="s">
        <v>58</v>
      </c>
      <c r="C36" s="8" t="s">
        <v>1454</v>
      </c>
      <c r="D36" s="8" t="s">
        <v>1551</v>
      </c>
      <c r="E36" s="8" t="s">
        <v>1552</v>
      </c>
      <c r="F36" s="8" t="s">
        <v>21</v>
      </c>
      <c r="G36" s="8" t="s">
        <v>1553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8" t="s">
        <v>21</v>
      </c>
      <c r="O36" s="8" t="s">
        <v>21</v>
      </c>
    </row>
    <row r="37" spans="1:15" ht="33.75" x14ac:dyDescent="0.2">
      <c r="A37" s="4">
        <v>32</v>
      </c>
      <c r="B37" s="8" t="s">
        <v>58</v>
      </c>
      <c r="C37" s="8" t="s">
        <v>1463</v>
      </c>
      <c r="D37" s="8" t="s">
        <v>1554</v>
      </c>
      <c r="E37" s="8" t="s">
        <v>1552</v>
      </c>
      <c r="F37" s="8" t="s">
        <v>21</v>
      </c>
      <c r="G37" s="8" t="s">
        <v>1555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8" t="s">
        <v>21</v>
      </c>
      <c r="O37" s="8" t="s">
        <v>21</v>
      </c>
    </row>
    <row r="38" spans="1:15" ht="33.75" x14ac:dyDescent="0.2">
      <c r="A38" s="4">
        <v>33</v>
      </c>
      <c r="B38" s="223" t="s">
        <v>71</v>
      </c>
      <c r="C38" s="223" t="s">
        <v>1454</v>
      </c>
      <c r="D38" s="223" t="s">
        <v>1556</v>
      </c>
      <c r="E38" s="223" t="s">
        <v>1557</v>
      </c>
      <c r="F38" s="223" t="s">
        <v>21</v>
      </c>
      <c r="G38" s="223" t="s">
        <v>1558</v>
      </c>
      <c r="H38" s="224">
        <v>0</v>
      </c>
      <c r="I38" s="224">
        <v>0</v>
      </c>
      <c r="J38" s="224">
        <v>0</v>
      </c>
      <c r="K38" s="224">
        <v>0</v>
      </c>
      <c r="L38" s="224">
        <v>0</v>
      </c>
      <c r="M38" s="224">
        <v>0</v>
      </c>
      <c r="N38" s="223" t="s">
        <v>21</v>
      </c>
      <c r="O38" s="223" t="s">
        <v>21</v>
      </c>
    </row>
    <row r="39" spans="1:15" ht="33.75" x14ac:dyDescent="0.2">
      <c r="A39" s="4">
        <v>34</v>
      </c>
      <c r="B39" s="223" t="s">
        <v>71</v>
      </c>
      <c r="C39" s="223" t="s">
        <v>1463</v>
      </c>
      <c r="D39" s="223" t="s">
        <v>1559</v>
      </c>
      <c r="E39" s="223" t="s">
        <v>1557</v>
      </c>
      <c r="F39" s="223" t="s">
        <v>21</v>
      </c>
      <c r="G39" s="223" t="s">
        <v>1560</v>
      </c>
      <c r="H39" s="224">
        <v>0</v>
      </c>
      <c r="I39" s="224">
        <v>0</v>
      </c>
      <c r="J39" s="224">
        <v>0</v>
      </c>
      <c r="K39" s="224">
        <v>0</v>
      </c>
      <c r="L39" s="224">
        <v>0</v>
      </c>
      <c r="M39" s="224">
        <v>0</v>
      </c>
      <c r="N39" s="223" t="s">
        <v>21</v>
      </c>
      <c r="O39" s="223" t="s">
        <v>21</v>
      </c>
    </row>
    <row r="40" spans="1:15" ht="33.75" x14ac:dyDescent="0.2">
      <c r="A40" s="4">
        <v>35</v>
      </c>
      <c r="B40" s="223" t="s">
        <v>71</v>
      </c>
      <c r="C40" s="4" t="s">
        <v>1509</v>
      </c>
      <c r="D40" s="4" t="s">
        <v>1561</v>
      </c>
      <c r="E40" s="4" t="s">
        <v>1562</v>
      </c>
      <c r="F40" s="4" t="s">
        <v>21</v>
      </c>
      <c r="G40" s="4" t="s">
        <v>1563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4" t="s">
        <v>1564</v>
      </c>
      <c r="O40" s="4" t="s">
        <v>21</v>
      </c>
    </row>
    <row r="41" spans="1:15" ht="33.75" x14ac:dyDescent="0.2">
      <c r="A41" s="4">
        <v>36</v>
      </c>
      <c r="B41" s="223" t="s">
        <v>71</v>
      </c>
      <c r="C41" s="4" t="s">
        <v>1513</v>
      </c>
      <c r="D41" s="4" t="s">
        <v>1565</v>
      </c>
      <c r="E41" s="4" t="s">
        <v>1562</v>
      </c>
      <c r="F41" s="4" t="s">
        <v>21</v>
      </c>
      <c r="G41" s="4" t="s">
        <v>1566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4" t="s">
        <v>1567</v>
      </c>
      <c r="O41" s="4" t="s">
        <v>21</v>
      </c>
    </row>
    <row r="42" spans="1:15" ht="33.75" x14ac:dyDescent="0.2">
      <c r="A42" s="4">
        <v>37</v>
      </c>
      <c r="B42" s="223" t="s">
        <v>71</v>
      </c>
      <c r="C42" s="4" t="s">
        <v>1517</v>
      </c>
      <c r="D42" s="4" t="s">
        <v>1568</v>
      </c>
      <c r="E42" s="4" t="s">
        <v>1562</v>
      </c>
      <c r="F42" s="4" t="s">
        <v>21</v>
      </c>
      <c r="G42" s="4" t="s">
        <v>1569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4" t="s">
        <v>1570</v>
      </c>
      <c r="O42" s="4" t="s">
        <v>21</v>
      </c>
    </row>
    <row r="43" spans="1:15" ht="33.75" x14ac:dyDescent="0.2">
      <c r="A43" s="4">
        <v>38</v>
      </c>
      <c r="B43" s="223" t="s">
        <v>71</v>
      </c>
      <c r="C43" s="4" t="s">
        <v>1454</v>
      </c>
      <c r="D43" s="4" t="s">
        <v>1571</v>
      </c>
      <c r="E43" s="4" t="s">
        <v>1562</v>
      </c>
      <c r="F43" s="4" t="s">
        <v>21</v>
      </c>
      <c r="G43" s="4" t="s">
        <v>1572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4" t="s">
        <v>1573</v>
      </c>
      <c r="O43" s="4" t="s">
        <v>21</v>
      </c>
    </row>
    <row r="44" spans="1:15" ht="33.75" x14ac:dyDescent="0.2">
      <c r="A44" s="4">
        <v>39</v>
      </c>
      <c r="B44" s="223" t="s">
        <v>71</v>
      </c>
      <c r="C44" s="4" t="s">
        <v>1521</v>
      </c>
      <c r="D44" s="4" t="s">
        <v>1574</v>
      </c>
      <c r="E44" s="4" t="s">
        <v>1562</v>
      </c>
      <c r="F44" s="4" t="s">
        <v>21</v>
      </c>
      <c r="G44" s="4" t="s">
        <v>1575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4" t="s">
        <v>1576</v>
      </c>
      <c r="O44" s="4" t="s">
        <v>21</v>
      </c>
    </row>
    <row r="45" spans="1:15" ht="33.75" x14ac:dyDescent="0.2">
      <c r="A45" s="4">
        <v>40</v>
      </c>
      <c r="B45" s="223" t="s">
        <v>71</v>
      </c>
      <c r="C45" s="4" t="s">
        <v>1492</v>
      </c>
      <c r="D45" s="4" t="s">
        <v>1574</v>
      </c>
      <c r="E45" s="4" t="s">
        <v>1562</v>
      </c>
      <c r="F45" s="4" t="s">
        <v>21</v>
      </c>
      <c r="G45" s="4" t="s">
        <v>1577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4" t="s">
        <v>1578</v>
      </c>
      <c r="O45" s="4" t="s">
        <v>21</v>
      </c>
    </row>
    <row r="46" spans="1:15" ht="33.75" x14ac:dyDescent="0.2">
      <c r="A46" s="4">
        <v>41</v>
      </c>
      <c r="B46" s="223" t="s">
        <v>71</v>
      </c>
      <c r="C46" s="4" t="s">
        <v>1458</v>
      </c>
      <c r="D46" s="4" t="s">
        <v>1579</v>
      </c>
      <c r="E46" s="4" t="s">
        <v>1562</v>
      </c>
      <c r="F46" s="4" t="s">
        <v>21</v>
      </c>
      <c r="G46" s="4" t="s">
        <v>1580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4" t="s">
        <v>1581</v>
      </c>
      <c r="O46" s="4" t="s">
        <v>21</v>
      </c>
    </row>
    <row r="47" spans="1:15" ht="33.75" x14ac:dyDescent="0.2">
      <c r="A47" s="4">
        <v>42</v>
      </c>
      <c r="B47" s="223" t="s">
        <v>71</v>
      </c>
      <c r="C47" s="4" t="s">
        <v>1525</v>
      </c>
      <c r="D47" s="4" t="s">
        <v>1582</v>
      </c>
      <c r="E47" s="4" t="s">
        <v>1562</v>
      </c>
      <c r="F47" s="4" t="s">
        <v>21</v>
      </c>
      <c r="G47" s="4" t="s">
        <v>1583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4" t="s">
        <v>1584</v>
      </c>
      <c r="O47" s="4" t="s">
        <v>21</v>
      </c>
    </row>
    <row r="48" spans="1:15" ht="33.75" x14ac:dyDescent="0.2">
      <c r="A48" s="4">
        <v>43</v>
      </c>
      <c r="B48" s="223" t="s">
        <v>71</v>
      </c>
      <c r="C48" s="4" t="s">
        <v>1529</v>
      </c>
      <c r="D48" s="4" t="s">
        <v>1585</v>
      </c>
      <c r="E48" s="4" t="s">
        <v>1562</v>
      </c>
      <c r="F48" s="4" t="s">
        <v>21</v>
      </c>
      <c r="G48" s="4" t="s">
        <v>1586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4" t="s">
        <v>1587</v>
      </c>
      <c r="O48" s="4" t="s">
        <v>21</v>
      </c>
    </row>
    <row r="49" spans="1:15" ht="33.75" x14ac:dyDescent="0.2">
      <c r="A49" s="4">
        <v>44</v>
      </c>
      <c r="B49" s="223" t="s">
        <v>71</v>
      </c>
      <c r="C49" s="4" t="s">
        <v>1463</v>
      </c>
      <c r="D49" s="4" t="s">
        <v>1588</v>
      </c>
      <c r="E49" s="4" t="s">
        <v>1562</v>
      </c>
      <c r="F49" s="4" t="s">
        <v>21</v>
      </c>
      <c r="G49" s="4" t="s">
        <v>1589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4" t="s">
        <v>1590</v>
      </c>
      <c r="O49" s="4" t="s">
        <v>21</v>
      </c>
    </row>
    <row r="50" spans="1:15" ht="33.75" x14ac:dyDescent="0.2">
      <c r="A50" s="4">
        <v>45</v>
      </c>
      <c r="B50" s="8" t="s">
        <v>110</v>
      </c>
      <c r="C50" s="8" t="s">
        <v>1454</v>
      </c>
      <c r="D50" s="8" t="s">
        <v>1591</v>
      </c>
      <c r="E50" s="8" t="s">
        <v>1592</v>
      </c>
      <c r="F50" s="8" t="s">
        <v>21</v>
      </c>
      <c r="G50" s="8" t="s">
        <v>1593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8" t="s">
        <v>21</v>
      </c>
      <c r="O50" s="8" t="s">
        <v>21</v>
      </c>
    </row>
    <row r="51" spans="1:15" ht="33.75" x14ac:dyDescent="0.2">
      <c r="A51" s="4">
        <v>46</v>
      </c>
      <c r="B51" s="8" t="s">
        <v>110</v>
      </c>
      <c r="C51" s="8" t="s">
        <v>1463</v>
      </c>
      <c r="D51" s="8" t="s">
        <v>1594</v>
      </c>
      <c r="E51" s="8" t="s">
        <v>1592</v>
      </c>
      <c r="F51" s="8" t="s">
        <v>21</v>
      </c>
      <c r="G51" s="8" t="s">
        <v>1595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8" t="s">
        <v>21</v>
      </c>
      <c r="O51" s="8" t="s">
        <v>21</v>
      </c>
    </row>
    <row r="52" spans="1:15" ht="33.75" x14ac:dyDescent="0.2">
      <c r="A52" s="4">
        <v>47</v>
      </c>
      <c r="B52" s="8" t="s">
        <v>110</v>
      </c>
      <c r="C52" s="8" t="s">
        <v>1454</v>
      </c>
      <c r="D52" s="8" t="s">
        <v>1596</v>
      </c>
      <c r="E52" s="8" t="s">
        <v>1597</v>
      </c>
      <c r="F52" s="8" t="s">
        <v>21</v>
      </c>
      <c r="G52" s="8" t="s">
        <v>1598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8" t="s">
        <v>21</v>
      </c>
      <c r="O52" s="8" t="s">
        <v>21</v>
      </c>
    </row>
    <row r="53" spans="1:15" ht="56.25" x14ac:dyDescent="0.2">
      <c r="A53" s="4">
        <v>48</v>
      </c>
      <c r="B53" s="4" t="s">
        <v>119</v>
      </c>
      <c r="C53" s="4" t="s">
        <v>1599</v>
      </c>
      <c r="D53" s="4" t="s">
        <v>1600</v>
      </c>
      <c r="E53" s="4" t="s">
        <v>1601</v>
      </c>
      <c r="F53" s="4" t="s">
        <v>21</v>
      </c>
      <c r="G53" s="4" t="s">
        <v>1602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4" t="s">
        <v>1603</v>
      </c>
      <c r="O53" s="4" t="s">
        <v>21</v>
      </c>
    </row>
    <row r="54" spans="1:15" ht="56.25" x14ac:dyDescent="0.2">
      <c r="A54" s="4">
        <v>49</v>
      </c>
      <c r="B54" s="167" t="s">
        <v>119</v>
      </c>
      <c r="C54" s="4" t="s">
        <v>1599</v>
      </c>
      <c r="D54" s="4" t="s">
        <v>1604</v>
      </c>
      <c r="E54" s="4" t="s">
        <v>1605</v>
      </c>
      <c r="F54" s="4" t="s">
        <v>21</v>
      </c>
      <c r="G54" s="4" t="s">
        <v>1606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7547119.9800000004</v>
      </c>
      <c r="N54" s="4" t="s">
        <v>1607</v>
      </c>
      <c r="O54" s="14" t="s">
        <v>1608</v>
      </c>
    </row>
    <row r="55" spans="1:15" ht="17.25" customHeight="1" x14ac:dyDescent="0.2">
      <c r="A55" s="269" t="s">
        <v>125</v>
      </c>
      <c r="B55" s="269"/>
      <c r="C55" s="269"/>
      <c r="D55" s="269"/>
      <c r="E55" s="269"/>
      <c r="F55" s="269"/>
      <c r="G55" s="269"/>
      <c r="H55" s="11">
        <f t="shared" ref="H55:M55" si="0">H54+H53+H52+H51+H50+H49+H48+H47+H46+H45+H44+H43+H42+H41+H40+H39+H38+H37+H36+H35+H34+H33+H32+H31+H30+H29+H28+H27+H26+H25+H24+H23+H22+H21+H20+H19+H18+H17+H16+H15+H14+H13+H12+H11+H10+H9+H8+H7+H6</f>
        <v>4938869.1500000004</v>
      </c>
      <c r="I55" s="11">
        <f t="shared" si="0"/>
        <v>4266</v>
      </c>
      <c r="J55" s="11">
        <f t="shared" si="0"/>
        <v>0</v>
      </c>
      <c r="K55" s="11">
        <f t="shared" si="0"/>
        <v>0</v>
      </c>
      <c r="L55" s="11">
        <f t="shared" si="0"/>
        <v>0</v>
      </c>
      <c r="M55" s="11">
        <f t="shared" si="0"/>
        <v>7547119.9800000004</v>
      </c>
      <c r="N55" s="4" t="s">
        <v>21</v>
      </c>
      <c r="O55" s="4" t="s">
        <v>21</v>
      </c>
    </row>
    <row r="56" spans="1:15" ht="17.25" customHeight="1" x14ac:dyDescent="0.2">
      <c r="A56" s="269"/>
      <c r="B56" s="269"/>
      <c r="C56" s="269"/>
      <c r="D56" s="269"/>
      <c r="E56" s="269"/>
      <c r="F56" s="269"/>
      <c r="G56" s="269"/>
      <c r="H56" s="270">
        <f>H55+I55+J55+K55+L55+M55</f>
        <v>12490255.130000001</v>
      </c>
      <c r="I56" s="269"/>
      <c r="J56" s="269"/>
      <c r="K56" s="269"/>
      <c r="L56" s="269"/>
      <c r="M56" s="269"/>
      <c r="N56" s="4" t="s">
        <v>21</v>
      </c>
      <c r="O56" s="4" t="s">
        <v>21</v>
      </c>
    </row>
  </sheetData>
  <mergeCells count="13">
    <mergeCell ref="A55:G56"/>
    <mergeCell ref="H56:M56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scale="51" fitToWidth="0" fitToHeight="0" orientation="landscape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workbookViewId="0">
      <selection activeCell="N8" sqref="N8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8554687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1609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ht="78.75" x14ac:dyDescent="0.2">
      <c r="A6" s="196">
        <v>1</v>
      </c>
      <c r="B6" s="232" t="s">
        <v>17</v>
      </c>
      <c r="C6" s="186" t="s">
        <v>1610</v>
      </c>
      <c r="D6" s="186" t="s">
        <v>1611</v>
      </c>
      <c r="E6" s="186" t="s">
        <v>1612</v>
      </c>
      <c r="F6" s="186" t="s">
        <v>21</v>
      </c>
      <c r="G6" s="186" t="s">
        <v>1613</v>
      </c>
      <c r="H6" s="197">
        <v>0</v>
      </c>
      <c r="I6" s="197">
        <v>0</v>
      </c>
      <c r="J6" s="197">
        <v>0</v>
      </c>
      <c r="K6" s="197">
        <v>0</v>
      </c>
      <c r="L6" s="197">
        <v>0</v>
      </c>
      <c r="M6" s="197">
        <v>0</v>
      </c>
      <c r="N6" s="186" t="s">
        <v>21</v>
      </c>
      <c r="O6" s="186" t="s">
        <v>21</v>
      </c>
    </row>
    <row r="7" spans="1:15" ht="90" x14ac:dyDescent="0.2">
      <c r="A7" s="196">
        <v>2</v>
      </c>
      <c r="B7" s="232" t="s">
        <v>17</v>
      </c>
      <c r="C7" s="186" t="s">
        <v>1610</v>
      </c>
      <c r="D7" s="186" t="s">
        <v>1614</v>
      </c>
      <c r="E7" s="186" t="s">
        <v>1615</v>
      </c>
      <c r="F7" s="186" t="s">
        <v>21</v>
      </c>
      <c r="G7" s="186" t="s">
        <v>1616</v>
      </c>
      <c r="H7" s="197">
        <v>0</v>
      </c>
      <c r="I7" s="197">
        <v>0</v>
      </c>
      <c r="J7" s="197">
        <v>0</v>
      </c>
      <c r="K7" s="197">
        <v>0</v>
      </c>
      <c r="L7" s="197">
        <v>0</v>
      </c>
      <c r="M7" s="197">
        <v>0</v>
      </c>
      <c r="N7" s="186" t="s">
        <v>21</v>
      </c>
      <c r="O7" s="186" t="s">
        <v>21</v>
      </c>
    </row>
    <row r="8" spans="1:15" ht="78.75" x14ac:dyDescent="0.2">
      <c r="A8" s="196">
        <v>3</v>
      </c>
      <c r="B8" s="233" t="s">
        <v>17</v>
      </c>
      <c r="C8" s="200" t="s">
        <v>1610</v>
      </c>
      <c r="D8" s="200" t="s">
        <v>1617</v>
      </c>
      <c r="E8" s="200" t="s">
        <v>1618</v>
      </c>
      <c r="F8" s="200" t="s">
        <v>21</v>
      </c>
      <c r="G8" s="200" t="s">
        <v>1619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200" t="s">
        <v>1620</v>
      </c>
      <c r="O8" s="200" t="s">
        <v>21</v>
      </c>
    </row>
    <row r="9" spans="1:15" ht="90" x14ac:dyDescent="0.2">
      <c r="A9" s="196">
        <v>4</v>
      </c>
      <c r="B9" s="232" t="s">
        <v>17</v>
      </c>
      <c r="C9" s="186" t="s">
        <v>1621</v>
      </c>
      <c r="D9" s="186" t="s">
        <v>1622</v>
      </c>
      <c r="E9" s="186" t="s">
        <v>1623</v>
      </c>
      <c r="F9" s="186" t="s">
        <v>21</v>
      </c>
      <c r="G9" s="186" t="s">
        <v>1624</v>
      </c>
      <c r="H9" s="197">
        <v>0</v>
      </c>
      <c r="I9" s="197">
        <v>0</v>
      </c>
      <c r="J9" s="197">
        <v>0</v>
      </c>
      <c r="K9" s="197">
        <v>0</v>
      </c>
      <c r="L9" s="197">
        <v>0</v>
      </c>
      <c r="M9" s="197">
        <v>0</v>
      </c>
      <c r="N9" s="186" t="s">
        <v>21</v>
      </c>
      <c r="O9" s="186" t="s">
        <v>21</v>
      </c>
    </row>
    <row r="10" spans="1:15" ht="90" x14ac:dyDescent="0.2">
      <c r="A10" s="196">
        <v>5</v>
      </c>
      <c r="B10" s="232" t="s">
        <v>17</v>
      </c>
      <c r="C10" s="186" t="s">
        <v>1621</v>
      </c>
      <c r="D10" s="186" t="s">
        <v>1625</v>
      </c>
      <c r="E10" s="186" t="s">
        <v>1615</v>
      </c>
      <c r="F10" s="186" t="s">
        <v>21</v>
      </c>
      <c r="G10" s="186" t="s">
        <v>1626</v>
      </c>
      <c r="H10" s="197">
        <v>0</v>
      </c>
      <c r="I10" s="197">
        <v>0</v>
      </c>
      <c r="J10" s="197">
        <v>0</v>
      </c>
      <c r="K10" s="197">
        <v>0</v>
      </c>
      <c r="L10" s="197">
        <v>0</v>
      </c>
      <c r="M10" s="197">
        <v>0</v>
      </c>
      <c r="N10" s="186" t="s">
        <v>21</v>
      </c>
      <c r="O10" s="186" t="s">
        <v>21</v>
      </c>
    </row>
    <row r="11" spans="1:15" ht="67.5" x14ac:dyDescent="0.2">
      <c r="A11" s="196">
        <v>6</v>
      </c>
      <c r="B11" s="213" t="s">
        <v>247</v>
      </c>
      <c r="C11" s="196" t="s">
        <v>1627</v>
      </c>
      <c r="D11" s="196" t="s">
        <v>1628</v>
      </c>
      <c r="E11" s="196" t="s">
        <v>1629</v>
      </c>
      <c r="F11" s="196" t="s">
        <v>21</v>
      </c>
      <c r="G11" s="196" t="s">
        <v>1630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  <c r="M11" s="195">
        <v>0</v>
      </c>
      <c r="N11" s="196" t="s">
        <v>1631</v>
      </c>
      <c r="O11" s="196" t="s">
        <v>21</v>
      </c>
    </row>
    <row r="12" spans="1:15" ht="67.5" x14ac:dyDescent="0.2">
      <c r="A12" s="196">
        <v>7</v>
      </c>
      <c r="B12" s="233" t="s">
        <v>23</v>
      </c>
      <c r="C12" s="200" t="s">
        <v>1610</v>
      </c>
      <c r="D12" s="200" t="s">
        <v>1632</v>
      </c>
      <c r="E12" s="200" t="s">
        <v>1633</v>
      </c>
      <c r="F12" s="200" t="s">
        <v>21</v>
      </c>
      <c r="G12" s="200" t="s">
        <v>1634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200" t="s">
        <v>1635</v>
      </c>
      <c r="O12" s="200" t="s">
        <v>21</v>
      </c>
    </row>
    <row r="13" spans="1:15" ht="90" x14ac:dyDescent="0.2">
      <c r="A13" s="196">
        <v>8</v>
      </c>
      <c r="B13" s="232" t="s">
        <v>23</v>
      </c>
      <c r="C13" s="186" t="s">
        <v>1610</v>
      </c>
      <c r="D13" s="186" t="s">
        <v>1636</v>
      </c>
      <c r="E13" s="186" t="s">
        <v>1637</v>
      </c>
      <c r="F13" s="186" t="s">
        <v>21</v>
      </c>
      <c r="G13" s="186" t="s">
        <v>1638</v>
      </c>
      <c r="H13" s="197">
        <v>0</v>
      </c>
      <c r="I13" s="197">
        <v>0</v>
      </c>
      <c r="J13" s="197">
        <v>0</v>
      </c>
      <c r="K13" s="197">
        <v>0</v>
      </c>
      <c r="L13" s="197">
        <v>0</v>
      </c>
      <c r="M13" s="197">
        <v>0</v>
      </c>
      <c r="N13" s="186" t="s">
        <v>21</v>
      </c>
      <c r="O13" s="186" t="s">
        <v>21</v>
      </c>
    </row>
    <row r="14" spans="1:15" ht="90" x14ac:dyDescent="0.2">
      <c r="A14" s="196">
        <v>9</v>
      </c>
      <c r="B14" s="232" t="s">
        <v>23</v>
      </c>
      <c r="C14" s="186" t="s">
        <v>1621</v>
      </c>
      <c r="D14" s="186" t="s">
        <v>1639</v>
      </c>
      <c r="E14" s="186" t="s">
        <v>1637</v>
      </c>
      <c r="F14" s="186" t="s">
        <v>21</v>
      </c>
      <c r="G14" s="186" t="s">
        <v>1640</v>
      </c>
      <c r="H14" s="197">
        <v>0</v>
      </c>
      <c r="I14" s="197">
        <v>0</v>
      </c>
      <c r="J14" s="197">
        <v>0</v>
      </c>
      <c r="K14" s="197">
        <v>0</v>
      </c>
      <c r="L14" s="197">
        <v>0</v>
      </c>
      <c r="M14" s="197">
        <v>0</v>
      </c>
      <c r="N14" s="186" t="s">
        <v>21</v>
      </c>
      <c r="O14" s="186" t="s">
        <v>21</v>
      </c>
    </row>
    <row r="15" spans="1:15" ht="45" x14ac:dyDescent="0.2">
      <c r="A15" s="196">
        <v>10</v>
      </c>
      <c r="B15" s="233" t="s">
        <v>23</v>
      </c>
      <c r="C15" s="200" t="s">
        <v>1610</v>
      </c>
      <c r="D15" s="200" t="s">
        <v>1641</v>
      </c>
      <c r="E15" s="200" t="s">
        <v>1642</v>
      </c>
      <c r="F15" s="200" t="s">
        <v>21</v>
      </c>
      <c r="G15" s="200" t="s">
        <v>1643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200" t="s">
        <v>1644</v>
      </c>
      <c r="O15" s="200" t="s">
        <v>21</v>
      </c>
    </row>
    <row r="16" spans="1:15" ht="90" x14ac:dyDescent="0.2">
      <c r="A16" s="196">
        <v>11</v>
      </c>
      <c r="B16" s="234" t="s">
        <v>27</v>
      </c>
      <c r="C16" s="189" t="s">
        <v>1621</v>
      </c>
      <c r="D16" s="189" t="s">
        <v>1645</v>
      </c>
      <c r="E16" s="189" t="s">
        <v>1646</v>
      </c>
      <c r="F16" s="189" t="s">
        <v>21</v>
      </c>
      <c r="G16" s="189" t="s">
        <v>1647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89" t="s">
        <v>21</v>
      </c>
      <c r="O16" s="189" t="s">
        <v>21</v>
      </c>
    </row>
    <row r="17" spans="1:15" ht="90" x14ac:dyDescent="0.2">
      <c r="A17" s="196">
        <v>12</v>
      </c>
      <c r="B17" s="234" t="s">
        <v>27</v>
      </c>
      <c r="C17" s="189" t="s">
        <v>1621</v>
      </c>
      <c r="D17" s="189" t="s">
        <v>1648</v>
      </c>
      <c r="E17" s="189" t="s">
        <v>1649</v>
      </c>
      <c r="F17" s="189" t="s">
        <v>21</v>
      </c>
      <c r="G17" s="189" t="s">
        <v>1650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89" t="s">
        <v>21</v>
      </c>
      <c r="O17" s="189" t="s">
        <v>21</v>
      </c>
    </row>
    <row r="18" spans="1:15" ht="90" x14ac:dyDescent="0.2">
      <c r="A18" s="196">
        <v>13</v>
      </c>
      <c r="B18" s="234" t="s">
        <v>27</v>
      </c>
      <c r="C18" s="189" t="s">
        <v>1610</v>
      </c>
      <c r="D18" s="189" t="s">
        <v>1651</v>
      </c>
      <c r="E18" s="189" t="s">
        <v>1646</v>
      </c>
      <c r="F18" s="189" t="s">
        <v>21</v>
      </c>
      <c r="G18" s="189" t="s">
        <v>1652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89" t="s">
        <v>21</v>
      </c>
      <c r="O18" s="189" t="s">
        <v>21</v>
      </c>
    </row>
    <row r="19" spans="1:15" ht="90" x14ac:dyDescent="0.2">
      <c r="A19" s="196">
        <v>14</v>
      </c>
      <c r="B19" s="234" t="s">
        <v>27</v>
      </c>
      <c r="C19" s="189" t="s">
        <v>1610</v>
      </c>
      <c r="D19" s="189" t="s">
        <v>1653</v>
      </c>
      <c r="E19" s="189" t="s">
        <v>1649</v>
      </c>
      <c r="F19" s="189" t="s">
        <v>21</v>
      </c>
      <c r="G19" s="189" t="s">
        <v>1654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89" t="s">
        <v>21</v>
      </c>
      <c r="O19" s="189" t="s">
        <v>21</v>
      </c>
    </row>
    <row r="20" spans="1:15" ht="90" x14ac:dyDescent="0.2">
      <c r="A20" s="196">
        <v>15</v>
      </c>
      <c r="B20" s="234" t="s">
        <v>27</v>
      </c>
      <c r="C20" s="189" t="s">
        <v>1621</v>
      </c>
      <c r="D20" s="189" t="s">
        <v>1655</v>
      </c>
      <c r="E20" s="189" t="s">
        <v>1656</v>
      </c>
      <c r="F20" s="189" t="s">
        <v>21</v>
      </c>
      <c r="G20" s="189" t="s">
        <v>1657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89" t="s">
        <v>21</v>
      </c>
      <c r="O20" s="189" t="s">
        <v>21</v>
      </c>
    </row>
    <row r="21" spans="1:15" ht="90" x14ac:dyDescent="0.2">
      <c r="A21" s="196">
        <v>16</v>
      </c>
      <c r="B21" s="234" t="s">
        <v>27</v>
      </c>
      <c r="C21" s="189" t="s">
        <v>1610</v>
      </c>
      <c r="D21" s="189" t="s">
        <v>1658</v>
      </c>
      <c r="E21" s="189" t="s">
        <v>1656</v>
      </c>
      <c r="F21" s="189" t="s">
        <v>21</v>
      </c>
      <c r="G21" s="189" t="s">
        <v>1659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89" t="s">
        <v>21</v>
      </c>
      <c r="O21" s="189" t="s">
        <v>21</v>
      </c>
    </row>
    <row r="22" spans="1:15" ht="123.75" x14ac:dyDescent="0.2">
      <c r="A22" s="196">
        <v>17</v>
      </c>
      <c r="B22" s="233" t="s">
        <v>37</v>
      </c>
      <c r="C22" s="200" t="s">
        <v>1610</v>
      </c>
      <c r="D22" s="200" t="s">
        <v>1660</v>
      </c>
      <c r="E22" s="200" t="s">
        <v>1661</v>
      </c>
      <c r="F22" s="200" t="s">
        <v>21</v>
      </c>
      <c r="G22" s="200" t="s">
        <v>1662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200" t="s">
        <v>1663</v>
      </c>
      <c r="O22" s="200" t="s">
        <v>21</v>
      </c>
    </row>
    <row r="23" spans="1:15" ht="56.25" x14ac:dyDescent="0.2">
      <c r="A23" s="196">
        <v>18</v>
      </c>
      <c r="B23" s="233" t="s">
        <v>37</v>
      </c>
      <c r="C23" s="200" t="s">
        <v>1664</v>
      </c>
      <c r="D23" s="200" t="s">
        <v>1665</v>
      </c>
      <c r="E23" s="200" t="s">
        <v>1666</v>
      </c>
      <c r="F23" s="200" t="s">
        <v>21</v>
      </c>
      <c r="G23" s="200" t="s">
        <v>1667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200" t="s">
        <v>1668</v>
      </c>
      <c r="O23" s="200" t="s">
        <v>21</v>
      </c>
    </row>
    <row r="24" spans="1:15" ht="56.25" x14ac:dyDescent="0.2">
      <c r="A24" s="196">
        <v>19</v>
      </c>
      <c r="B24" s="233" t="s">
        <v>37</v>
      </c>
      <c r="C24" s="200" t="s">
        <v>1669</v>
      </c>
      <c r="D24" s="200" t="s">
        <v>1670</v>
      </c>
      <c r="E24" s="200" t="s">
        <v>1666</v>
      </c>
      <c r="F24" s="200" t="s">
        <v>21</v>
      </c>
      <c r="G24" s="200" t="s">
        <v>1671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200" t="s">
        <v>1672</v>
      </c>
      <c r="O24" s="200" t="s">
        <v>21</v>
      </c>
    </row>
    <row r="25" spans="1:15" ht="56.25" x14ac:dyDescent="0.2">
      <c r="A25" s="196">
        <v>20</v>
      </c>
      <c r="B25" s="196" t="s">
        <v>315</v>
      </c>
      <c r="C25" s="196" t="s">
        <v>1673</v>
      </c>
      <c r="D25" s="196" t="s">
        <v>1674</v>
      </c>
      <c r="E25" s="196" t="s">
        <v>1666</v>
      </c>
      <c r="F25" s="196" t="s">
        <v>21</v>
      </c>
      <c r="G25" s="196" t="s">
        <v>1675</v>
      </c>
      <c r="H25" s="195">
        <v>0</v>
      </c>
      <c r="I25" s="195">
        <v>0</v>
      </c>
      <c r="J25" s="195">
        <v>0</v>
      </c>
      <c r="K25" s="195">
        <v>0</v>
      </c>
      <c r="L25" s="195">
        <v>0</v>
      </c>
      <c r="M25" s="195">
        <v>0</v>
      </c>
      <c r="N25" s="196" t="s">
        <v>1676</v>
      </c>
      <c r="O25" s="196" t="s">
        <v>21</v>
      </c>
    </row>
    <row r="26" spans="1:15" ht="56.25" x14ac:dyDescent="0.2">
      <c r="A26" s="196">
        <v>21</v>
      </c>
      <c r="B26" s="196" t="s">
        <v>315</v>
      </c>
      <c r="C26" s="196" t="s">
        <v>1677</v>
      </c>
      <c r="D26" s="196" t="s">
        <v>1678</v>
      </c>
      <c r="E26" s="196" t="s">
        <v>1666</v>
      </c>
      <c r="F26" s="196" t="s">
        <v>21</v>
      </c>
      <c r="G26" s="196" t="s">
        <v>1679</v>
      </c>
      <c r="H26" s="195">
        <v>0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  <c r="N26" s="196" t="s">
        <v>1680</v>
      </c>
      <c r="O26" s="196" t="s">
        <v>21</v>
      </c>
    </row>
    <row r="27" spans="1:15" ht="56.25" x14ac:dyDescent="0.2">
      <c r="A27" s="196">
        <v>22</v>
      </c>
      <c r="B27" s="196" t="s">
        <v>315</v>
      </c>
      <c r="C27" s="196" t="s">
        <v>1681</v>
      </c>
      <c r="D27" s="196" t="s">
        <v>1682</v>
      </c>
      <c r="E27" s="196" t="s">
        <v>1666</v>
      </c>
      <c r="F27" s="196" t="s">
        <v>21</v>
      </c>
      <c r="G27" s="196" t="s">
        <v>1683</v>
      </c>
      <c r="H27" s="195">
        <v>0</v>
      </c>
      <c r="I27" s="195">
        <v>0</v>
      </c>
      <c r="J27" s="195">
        <v>0</v>
      </c>
      <c r="K27" s="195">
        <v>0</v>
      </c>
      <c r="L27" s="195">
        <v>0</v>
      </c>
      <c r="M27" s="195">
        <v>0</v>
      </c>
      <c r="N27" s="196" t="s">
        <v>1684</v>
      </c>
      <c r="O27" s="196" t="s">
        <v>21</v>
      </c>
    </row>
    <row r="28" spans="1:15" ht="56.25" x14ac:dyDescent="0.2">
      <c r="A28" s="196">
        <v>23</v>
      </c>
      <c r="B28" s="196" t="s">
        <v>315</v>
      </c>
      <c r="C28" s="196" t="s">
        <v>1627</v>
      </c>
      <c r="D28" s="196" t="s">
        <v>1685</v>
      </c>
      <c r="E28" s="196" t="s">
        <v>1666</v>
      </c>
      <c r="F28" s="196" t="s">
        <v>21</v>
      </c>
      <c r="G28" s="196" t="s">
        <v>1686</v>
      </c>
      <c r="H28" s="195">
        <v>0</v>
      </c>
      <c r="I28" s="195">
        <v>0</v>
      </c>
      <c r="J28" s="195">
        <v>0</v>
      </c>
      <c r="K28" s="195">
        <v>0</v>
      </c>
      <c r="L28" s="195">
        <v>0</v>
      </c>
      <c r="M28" s="195">
        <v>0</v>
      </c>
      <c r="N28" s="196" t="s">
        <v>1687</v>
      </c>
      <c r="O28" s="196" t="s">
        <v>21</v>
      </c>
    </row>
    <row r="29" spans="1:15" ht="56.25" x14ac:dyDescent="0.2">
      <c r="A29" s="196">
        <v>24</v>
      </c>
      <c r="B29" s="196" t="s">
        <v>315</v>
      </c>
      <c r="C29" s="196" t="s">
        <v>1688</v>
      </c>
      <c r="D29" s="196" t="s">
        <v>1689</v>
      </c>
      <c r="E29" s="196" t="s">
        <v>1666</v>
      </c>
      <c r="F29" s="196" t="s">
        <v>21</v>
      </c>
      <c r="G29" s="196" t="s">
        <v>1690</v>
      </c>
      <c r="H29" s="195">
        <v>0</v>
      </c>
      <c r="I29" s="195">
        <v>0</v>
      </c>
      <c r="J29" s="195">
        <v>0</v>
      </c>
      <c r="K29" s="195">
        <v>0</v>
      </c>
      <c r="L29" s="195">
        <v>0</v>
      </c>
      <c r="M29" s="195">
        <v>0</v>
      </c>
      <c r="N29" s="196" t="s">
        <v>1691</v>
      </c>
      <c r="O29" s="196" t="s">
        <v>21</v>
      </c>
    </row>
    <row r="30" spans="1:15" ht="56.25" x14ac:dyDescent="0.2">
      <c r="A30" s="196">
        <v>25</v>
      </c>
      <c r="B30" s="196" t="s">
        <v>315</v>
      </c>
      <c r="C30" s="196" t="s">
        <v>1692</v>
      </c>
      <c r="D30" s="196" t="s">
        <v>1693</v>
      </c>
      <c r="E30" s="196" t="s">
        <v>1666</v>
      </c>
      <c r="F30" s="196" t="s">
        <v>21</v>
      </c>
      <c r="G30" s="196" t="s">
        <v>1694</v>
      </c>
      <c r="H30" s="195">
        <v>0</v>
      </c>
      <c r="I30" s="195">
        <v>0</v>
      </c>
      <c r="J30" s="195">
        <v>0</v>
      </c>
      <c r="K30" s="195">
        <v>0</v>
      </c>
      <c r="L30" s="195">
        <v>0</v>
      </c>
      <c r="M30" s="195">
        <v>0</v>
      </c>
      <c r="N30" s="196" t="s">
        <v>1695</v>
      </c>
      <c r="O30" s="196" t="s">
        <v>21</v>
      </c>
    </row>
    <row r="31" spans="1:15" ht="56.25" x14ac:dyDescent="0.2">
      <c r="A31" s="196">
        <v>26</v>
      </c>
      <c r="B31" s="196" t="s">
        <v>315</v>
      </c>
      <c r="C31" s="196" t="s">
        <v>1696</v>
      </c>
      <c r="D31" s="196" t="s">
        <v>1697</v>
      </c>
      <c r="E31" s="196" t="s">
        <v>1666</v>
      </c>
      <c r="F31" s="196" t="s">
        <v>21</v>
      </c>
      <c r="G31" s="196" t="s">
        <v>1698</v>
      </c>
      <c r="H31" s="195">
        <v>0</v>
      </c>
      <c r="I31" s="195">
        <v>0</v>
      </c>
      <c r="J31" s="195">
        <v>0</v>
      </c>
      <c r="K31" s="195">
        <v>0</v>
      </c>
      <c r="L31" s="195">
        <v>0</v>
      </c>
      <c r="M31" s="195">
        <v>0</v>
      </c>
      <c r="N31" s="196" t="s">
        <v>1699</v>
      </c>
      <c r="O31" s="196" t="s">
        <v>21</v>
      </c>
    </row>
    <row r="32" spans="1:15" ht="56.25" x14ac:dyDescent="0.2">
      <c r="A32" s="196">
        <v>27</v>
      </c>
      <c r="B32" s="196" t="s">
        <v>315</v>
      </c>
      <c r="C32" s="196" t="s">
        <v>1610</v>
      </c>
      <c r="D32" s="196" t="s">
        <v>1700</v>
      </c>
      <c r="E32" s="196" t="s">
        <v>1666</v>
      </c>
      <c r="F32" s="196" t="s">
        <v>21</v>
      </c>
      <c r="G32" s="196" t="s">
        <v>1701</v>
      </c>
      <c r="H32" s="195">
        <v>0</v>
      </c>
      <c r="I32" s="195">
        <v>0</v>
      </c>
      <c r="J32" s="195">
        <v>0</v>
      </c>
      <c r="K32" s="195">
        <v>0</v>
      </c>
      <c r="L32" s="195">
        <v>0</v>
      </c>
      <c r="M32" s="195">
        <v>0</v>
      </c>
      <c r="N32" s="196" t="s">
        <v>1702</v>
      </c>
      <c r="O32" s="196" t="s">
        <v>21</v>
      </c>
    </row>
    <row r="33" spans="1:15" ht="56.25" x14ac:dyDescent="0.2">
      <c r="A33" s="196">
        <v>28</v>
      </c>
      <c r="B33" s="196" t="s">
        <v>315</v>
      </c>
      <c r="C33" s="196" t="s">
        <v>1703</v>
      </c>
      <c r="D33" s="196" t="s">
        <v>1704</v>
      </c>
      <c r="E33" s="196" t="s">
        <v>1666</v>
      </c>
      <c r="F33" s="196" t="s">
        <v>21</v>
      </c>
      <c r="G33" s="196" t="s">
        <v>1705</v>
      </c>
      <c r="H33" s="195">
        <v>0</v>
      </c>
      <c r="I33" s="195">
        <v>0</v>
      </c>
      <c r="J33" s="195">
        <v>0</v>
      </c>
      <c r="K33" s="195">
        <v>0</v>
      </c>
      <c r="L33" s="195">
        <v>0</v>
      </c>
      <c r="M33" s="195">
        <v>0</v>
      </c>
      <c r="N33" s="196" t="s">
        <v>1706</v>
      </c>
      <c r="O33" s="196" t="s">
        <v>21</v>
      </c>
    </row>
    <row r="34" spans="1:15" ht="56.25" x14ac:dyDescent="0.2">
      <c r="A34" s="196">
        <v>29</v>
      </c>
      <c r="B34" s="196" t="s">
        <v>315</v>
      </c>
      <c r="C34" s="196" t="s">
        <v>1621</v>
      </c>
      <c r="D34" s="196" t="s">
        <v>1707</v>
      </c>
      <c r="E34" s="196" t="s">
        <v>1666</v>
      </c>
      <c r="F34" s="196" t="s">
        <v>21</v>
      </c>
      <c r="G34" s="196" t="s">
        <v>1708</v>
      </c>
      <c r="H34" s="195">
        <v>0</v>
      </c>
      <c r="I34" s="195">
        <v>0</v>
      </c>
      <c r="J34" s="195">
        <v>0</v>
      </c>
      <c r="K34" s="195">
        <v>0</v>
      </c>
      <c r="L34" s="195">
        <v>0</v>
      </c>
      <c r="M34" s="195">
        <v>0</v>
      </c>
      <c r="N34" s="196" t="s">
        <v>1709</v>
      </c>
      <c r="O34" s="196" t="s">
        <v>21</v>
      </c>
    </row>
    <row r="35" spans="1:15" ht="56.25" x14ac:dyDescent="0.2">
      <c r="A35" s="196">
        <v>30</v>
      </c>
      <c r="B35" s="200" t="s">
        <v>58</v>
      </c>
      <c r="C35" s="200" t="s">
        <v>1710</v>
      </c>
      <c r="D35" s="200" t="s">
        <v>1711</v>
      </c>
      <c r="E35" s="200" t="s">
        <v>1712</v>
      </c>
      <c r="F35" s="200" t="s">
        <v>21</v>
      </c>
      <c r="G35" s="200" t="s">
        <v>1713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200" t="s">
        <v>1714</v>
      </c>
      <c r="O35" s="200" t="s">
        <v>21</v>
      </c>
    </row>
    <row r="36" spans="1:15" ht="56.25" x14ac:dyDescent="0.2">
      <c r="A36" s="196">
        <v>31</v>
      </c>
      <c r="B36" s="200" t="s">
        <v>58</v>
      </c>
      <c r="C36" s="200" t="s">
        <v>1610</v>
      </c>
      <c r="D36" s="200" t="s">
        <v>1715</v>
      </c>
      <c r="E36" s="200" t="s">
        <v>1716</v>
      </c>
      <c r="F36" s="200" t="s">
        <v>21</v>
      </c>
      <c r="G36" s="200" t="s">
        <v>1717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200" t="s">
        <v>1718</v>
      </c>
      <c r="O36" s="200" t="s">
        <v>21</v>
      </c>
    </row>
    <row r="37" spans="1:15" ht="90" x14ac:dyDescent="0.2">
      <c r="A37" s="196">
        <v>32</v>
      </c>
      <c r="B37" s="186" t="s">
        <v>58</v>
      </c>
      <c r="C37" s="186" t="s">
        <v>1621</v>
      </c>
      <c r="D37" s="186" t="s">
        <v>1719</v>
      </c>
      <c r="E37" s="235" t="s">
        <v>1720</v>
      </c>
      <c r="F37" s="186" t="s">
        <v>21</v>
      </c>
      <c r="G37" s="186" t="s">
        <v>1721</v>
      </c>
      <c r="H37" s="197">
        <v>0</v>
      </c>
      <c r="I37" s="197">
        <v>0</v>
      </c>
      <c r="J37" s="197">
        <v>0</v>
      </c>
      <c r="K37" s="197">
        <v>0</v>
      </c>
      <c r="L37" s="197">
        <v>0</v>
      </c>
      <c r="M37" s="197">
        <v>0</v>
      </c>
      <c r="N37" s="186" t="s">
        <v>21</v>
      </c>
      <c r="O37" s="186" t="s">
        <v>21</v>
      </c>
    </row>
    <row r="38" spans="1:15" ht="90" x14ac:dyDescent="0.2">
      <c r="A38" s="196">
        <v>33</v>
      </c>
      <c r="B38" s="228" t="s">
        <v>58</v>
      </c>
      <c r="C38" s="228" t="s">
        <v>1621</v>
      </c>
      <c r="D38" s="228" t="s">
        <v>1722</v>
      </c>
      <c r="E38" s="230" t="s">
        <v>1723</v>
      </c>
      <c r="F38" s="228" t="s">
        <v>21</v>
      </c>
      <c r="G38" s="228" t="s">
        <v>1724</v>
      </c>
      <c r="H38" s="229">
        <v>0</v>
      </c>
      <c r="I38" s="229">
        <v>0</v>
      </c>
      <c r="J38" s="229">
        <v>0</v>
      </c>
      <c r="K38" s="229">
        <v>0</v>
      </c>
      <c r="L38" s="229">
        <v>0</v>
      </c>
      <c r="M38" s="229">
        <v>0</v>
      </c>
      <c r="N38" s="228" t="s">
        <v>21</v>
      </c>
      <c r="O38" s="228" t="s">
        <v>21</v>
      </c>
    </row>
    <row r="39" spans="1:15" ht="90" x14ac:dyDescent="0.2">
      <c r="A39" s="196">
        <v>34</v>
      </c>
      <c r="B39" s="228" t="s">
        <v>58</v>
      </c>
      <c r="C39" s="228" t="s">
        <v>1621</v>
      </c>
      <c r="D39" s="228" t="s">
        <v>1725</v>
      </c>
      <c r="E39" s="230" t="s">
        <v>1726</v>
      </c>
      <c r="F39" s="228" t="s">
        <v>21</v>
      </c>
      <c r="G39" s="228" t="s">
        <v>1727</v>
      </c>
      <c r="H39" s="229">
        <v>0</v>
      </c>
      <c r="I39" s="229">
        <v>0</v>
      </c>
      <c r="J39" s="229">
        <v>0</v>
      </c>
      <c r="K39" s="229">
        <v>0</v>
      </c>
      <c r="L39" s="229">
        <v>0</v>
      </c>
      <c r="M39" s="229">
        <v>0</v>
      </c>
      <c r="N39" s="228" t="s">
        <v>21</v>
      </c>
      <c r="O39" s="228" t="s">
        <v>21</v>
      </c>
    </row>
    <row r="40" spans="1:15" ht="90" x14ac:dyDescent="0.2">
      <c r="A40" s="196">
        <v>35</v>
      </c>
      <c r="B40" s="228" t="s">
        <v>58</v>
      </c>
      <c r="C40" s="228" t="s">
        <v>1621</v>
      </c>
      <c r="D40" s="228" t="s">
        <v>1728</v>
      </c>
      <c r="E40" s="230" t="s">
        <v>1729</v>
      </c>
      <c r="F40" s="228" t="s">
        <v>21</v>
      </c>
      <c r="G40" s="228" t="s">
        <v>1730</v>
      </c>
      <c r="H40" s="229">
        <v>0</v>
      </c>
      <c r="I40" s="229">
        <v>0</v>
      </c>
      <c r="J40" s="229">
        <v>0</v>
      </c>
      <c r="K40" s="229">
        <v>0</v>
      </c>
      <c r="L40" s="229">
        <v>0</v>
      </c>
      <c r="M40" s="229">
        <v>0</v>
      </c>
      <c r="N40" s="228" t="s">
        <v>21</v>
      </c>
      <c r="O40" s="228" t="s">
        <v>21</v>
      </c>
    </row>
    <row r="41" spans="1:15" ht="90" x14ac:dyDescent="0.2">
      <c r="A41" s="196">
        <v>36</v>
      </c>
      <c r="B41" s="228" t="s">
        <v>58</v>
      </c>
      <c r="C41" s="228" t="s">
        <v>1610</v>
      </c>
      <c r="D41" s="228" t="s">
        <v>1731</v>
      </c>
      <c r="E41" s="230" t="s">
        <v>1720</v>
      </c>
      <c r="F41" s="228" t="s">
        <v>21</v>
      </c>
      <c r="G41" s="228" t="s">
        <v>1732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8" t="s">
        <v>21</v>
      </c>
      <c r="O41" s="228" t="s">
        <v>21</v>
      </c>
    </row>
    <row r="42" spans="1:15" ht="90" x14ac:dyDescent="0.2">
      <c r="A42" s="196">
        <v>37</v>
      </c>
      <c r="B42" s="228" t="s">
        <v>58</v>
      </c>
      <c r="C42" s="228" t="s">
        <v>1610</v>
      </c>
      <c r="D42" s="228" t="s">
        <v>1733</v>
      </c>
      <c r="E42" s="230" t="s">
        <v>1723</v>
      </c>
      <c r="F42" s="228" t="s">
        <v>21</v>
      </c>
      <c r="G42" s="228" t="s">
        <v>1734</v>
      </c>
      <c r="H42" s="229">
        <v>0</v>
      </c>
      <c r="I42" s="229">
        <v>0</v>
      </c>
      <c r="J42" s="229">
        <v>0</v>
      </c>
      <c r="K42" s="229">
        <v>0</v>
      </c>
      <c r="L42" s="229">
        <v>0</v>
      </c>
      <c r="M42" s="229">
        <v>0</v>
      </c>
      <c r="N42" s="228" t="s">
        <v>21</v>
      </c>
      <c r="O42" s="228" t="s">
        <v>21</v>
      </c>
    </row>
    <row r="43" spans="1:15" ht="90" x14ac:dyDescent="0.2">
      <c r="A43" s="196">
        <v>38</v>
      </c>
      <c r="B43" s="228" t="s">
        <v>58</v>
      </c>
      <c r="C43" s="228" t="s">
        <v>1610</v>
      </c>
      <c r="D43" s="228" t="s">
        <v>1735</v>
      </c>
      <c r="E43" s="230" t="s">
        <v>1726</v>
      </c>
      <c r="F43" s="228" t="s">
        <v>21</v>
      </c>
      <c r="G43" s="228" t="s">
        <v>1736</v>
      </c>
      <c r="H43" s="229">
        <v>0</v>
      </c>
      <c r="I43" s="229">
        <v>0</v>
      </c>
      <c r="J43" s="229">
        <v>0</v>
      </c>
      <c r="K43" s="229">
        <v>0</v>
      </c>
      <c r="L43" s="229">
        <v>0</v>
      </c>
      <c r="M43" s="229">
        <v>0</v>
      </c>
      <c r="N43" s="228" t="s">
        <v>21</v>
      </c>
      <c r="O43" s="228" t="s">
        <v>21</v>
      </c>
    </row>
    <row r="44" spans="1:15" ht="90" x14ac:dyDescent="0.2">
      <c r="A44" s="196">
        <v>39</v>
      </c>
      <c r="B44" s="228" t="s">
        <v>58</v>
      </c>
      <c r="C44" s="228" t="s">
        <v>1610</v>
      </c>
      <c r="D44" s="228" t="s">
        <v>1737</v>
      </c>
      <c r="E44" s="230" t="s">
        <v>1729</v>
      </c>
      <c r="F44" s="228" t="s">
        <v>21</v>
      </c>
      <c r="G44" s="228" t="s">
        <v>1738</v>
      </c>
      <c r="H44" s="229">
        <v>0</v>
      </c>
      <c r="I44" s="229">
        <v>0</v>
      </c>
      <c r="J44" s="229">
        <v>0</v>
      </c>
      <c r="K44" s="229">
        <v>0</v>
      </c>
      <c r="L44" s="229">
        <v>0</v>
      </c>
      <c r="M44" s="229">
        <v>0</v>
      </c>
      <c r="N44" s="228" t="s">
        <v>21</v>
      </c>
      <c r="O44" s="228" t="s">
        <v>21</v>
      </c>
    </row>
    <row r="45" spans="1:15" ht="56.25" x14ac:dyDescent="0.2">
      <c r="A45" s="196">
        <v>40</v>
      </c>
      <c r="B45" s="196" t="s">
        <v>71</v>
      </c>
      <c r="C45" s="231" t="s">
        <v>1627</v>
      </c>
      <c r="D45" s="231" t="s">
        <v>1739</v>
      </c>
      <c r="E45" s="196" t="s">
        <v>1740</v>
      </c>
      <c r="F45" s="196" t="s">
        <v>21</v>
      </c>
      <c r="G45" s="231" t="s">
        <v>1741</v>
      </c>
      <c r="H45" s="195">
        <v>0</v>
      </c>
      <c r="I45" s="195">
        <v>0</v>
      </c>
      <c r="J45" s="195">
        <v>0</v>
      </c>
      <c r="K45" s="195">
        <v>0</v>
      </c>
      <c r="L45" s="195">
        <v>0</v>
      </c>
      <c r="M45" s="195">
        <v>0</v>
      </c>
      <c r="N45" s="231" t="s">
        <v>1742</v>
      </c>
      <c r="O45" s="196" t="s">
        <v>21</v>
      </c>
    </row>
    <row r="46" spans="1:15" ht="56.25" x14ac:dyDescent="0.2">
      <c r="A46" s="196">
        <v>41</v>
      </c>
      <c r="B46" s="196" t="s">
        <v>71</v>
      </c>
      <c r="C46" s="231" t="s">
        <v>1669</v>
      </c>
      <c r="D46" s="231" t="s">
        <v>1743</v>
      </c>
      <c r="E46" s="196" t="s">
        <v>1740</v>
      </c>
      <c r="F46" s="196" t="s">
        <v>21</v>
      </c>
      <c r="G46" s="231" t="s">
        <v>1744</v>
      </c>
      <c r="H46" s="195">
        <v>0</v>
      </c>
      <c r="I46" s="195">
        <v>0</v>
      </c>
      <c r="J46" s="195">
        <v>0</v>
      </c>
      <c r="K46" s="195">
        <v>0</v>
      </c>
      <c r="L46" s="195">
        <v>0</v>
      </c>
      <c r="M46" s="195">
        <v>0</v>
      </c>
      <c r="N46" s="231" t="s">
        <v>1745</v>
      </c>
      <c r="O46" s="196" t="s">
        <v>21</v>
      </c>
    </row>
    <row r="47" spans="1:15" ht="56.25" x14ac:dyDescent="0.2">
      <c r="A47" s="196">
        <v>42</v>
      </c>
      <c r="B47" s="196" t="s">
        <v>71</v>
      </c>
      <c r="C47" s="231" t="s">
        <v>1746</v>
      </c>
      <c r="D47" s="231" t="s">
        <v>1747</v>
      </c>
      <c r="E47" s="196" t="s">
        <v>1740</v>
      </c>
      <c r="F47" s="196" t="s">
        <v>21</v>
      </c>
      <c r="G47" s="231" t="s">
        <v>1748</v>
      </c>
      <c r="H47" s="195">
        <v>0</v>
      </c>
      <c r="I47" s="195">
        <v>0</v>
      </c>
      <c r="J47" s="195">
        <v>0</v>
      </c>
      <c r="K47" s="195">
        <v>0</v>
      </c>
      <c r="L47" s="195">
        <v>0</v>
      </c>
      <c r="M47" s="195">
        <v>0</v>
      </c>
      <c r="N47" s="231" t="s">
        <v>1749</v>
      </c>
      <c r="O47" s="196" t="s">
        <v>21</v>
      </c>
    </row>
    <row r="48" spans="1:15" ht="56.25" x14ac:dyDescent="0.2">
      <c r="A48" s="196">
        <v>43</v>
      </c>
      <c r="B48" s="196" t="s">
        <v>71</v>
      </c>
      <c r="C48" s="231" t="s">
        <v>1673</v>
      </c>
      <c r="D48" s="231" t="s">
        <v>1750</v>
      </c>
      <c r="E48" s="196" t="s">
        <v>1740</v>
      </c>
      <c r="F48" s="196" t="s">
        <v>21</v>
      </c>
      <c r="G48" s="231" t="s">
        <v>1751</v>
      </c>
      <c r="H48" s="195">
        <v>0</v>
      </c>
      <c r="I48" s="195">
        <v>0</v>
      </c>
      <c r="J48" s="195">
        <v>0</v>
      </c>
      <c r="K48" s="195">
        <v>0</v>
      </c>
      <c r="L48" s="195">
        <v>0</v>
      </c>
      <c r="M48" s="195">
        <v>0</v>
      </c>
      <c r="N48" s="231" t="s">
        <v>1752</v>
      </c>
      <c r="O48" s="196" t="s">
        <v>21</v>
      </c>
    </row>
    <row r="49" spans="1:15" ht="56.25" x14ac:dyDescent="0.2">
      <c r="A49" s="196">
        <v>44</v>
      </c>
      <c r="B49" s="196" t="s">
        <v>71</v>
      </c>
      <c r="C49" s="231" t="s">
        <v>1753</v>
      </c>
      <c r="D49" s="231" t="s">
        <v>1754</v>
      </c>
      <c r="E49" s="196" t="s">
        <v>1740</v>
      </c>
      <c r="F49" s="196" t="s">
        <v>21</v>
      </c>
      <c r="G49" s="231" t="s">
        <v>1755</v>
      </c>
      <c r="H49" s="195">
        <v>0</v>
      </c>
      <c r="I49" s="195">
        <v>0</v>
      </c>
      <c r="J49" s="195">
        <v>0</v>
      </c>
      <c r="K49" s="195">
        <v>0</v>
      </c>
      <c r="L49" s="195">
        <v>0</v>
      </c>
      <c r="M49" s="195">
        <v>0</v>
      </c>
      <c r="N49" s="231" t="s">
        <v>1756</v>
      </c>
      <c r="O49" s="196" t="s">
        <v>21</v>
      </c>
    </row>
    <row r="50" spans="1:15" ht="56.25" x14ac:dyDescent="0.2">
      <c r="A50" s="196">
        <v>45</v>
      </c>
      <c r="B50" s="196" t="s">
        <v>71</v>
      </c>
      <c r="C50" s="231" t="s">
        <v>1677</v>
      </c>
      <c r="D50" s="231" t="s">
        <v>1757</v>
      </c>
      <c r="E50" s="196" t="s">
        <v>1740</v>
      </c>
      <c r="F50" s="196" t="s">
        <v>21</v>
      </c>
      <c r="G50" s="231" t="s">
        <v>1758</v>
      </c>
      <c r="H50" s="195">
        <v>0</v>
      </c>
      <c r="I50" s="195">
        <v>0</v>
      </c>
      <c r="J50" s="195">
        <v>0</v>
      </c>
      <c r="K50" s="195">
        <v>0</v>
      </c>
      <c r="L50" s="195">
        <v>0</v>
      </c>
      <c r="M50" s="195">
        <v>0</v>
      </c>
      <c r="N50" s="231" t="s">
        <v>1759</v>
      </c>
      <c r="O50" s="196" t="s">
        <v>21</v>
      </c>
    </row>
    <row r="51" spans="1:15" ht="56.25" x14ac:dyDescent="0.2">
      <c r="A51" s="196">
        <v>46</v>
      </c>
      <c r="B51" s="196" t="s">
        <v>71</v>
      </c>
      <c r="C51" s="231" t="s">
        <v>1621</v>
      </c>
      <c r="D51" s="231" t="s">
        <v>1760</v>
      </c>
      <c r="E51" s="196" t="s">
        <v>1740</v>
      </c>
      <c r="F51" s="196" t="s">
        <v>21</v>
      </c>
      <c r="G51" s="231" t="s">
        <v>1761</v>
      </c>
      <c r="H51" s="195">
        <v>0</v>
      </c>
      <c r="I51" s="195">
        <v>0</v>
      </c>
      <c r="J51" s="195">
        <v>0</v>
      </c>
      <c r="K51" s="195">
        <v>0</v>
      </c>
      <c r="L51" s="195">
        <v>0</v>
      </c>
      <c r="M51" s="195">
        <v>0</v>
      </c>
      <c r="N51" s="231" t="s">
        <v>1762</v>
      </c>
      <c r="O51" s="196" t="s">
        <v>21</v>
      </c>
    </row>
    <row r="52" spans="1:15" ht="56.25" x14ac:dyDescent="0.2">
      <c r="A52" s="196">
        <v>47</v>
      </c>
      <c r="B52" s="196" t="s">
        <v>71</v>
      </c>
      <c r="C52" s="231" t="s">
        <v>1688</v>
      </c>
      <c r="D52" s="231" t="s">
        <v>1763</v>
      </c>
      <c r="E52" s="196" t="s">
        <v>1740</v>
      </c>
      <c r="F52" s="196" t="s">
        <v>21</v>
      </c>
      <c r="G52" s="231" t="s">
        <v>1764</v>
      </c>
      <c r="H52" s="195">
        <v>0</v>
      </c>
      <c r="I52" s="195">
        <v>0</v>
      </c>
      <c r="J52" s="195">
        <v>0</v>
      </c>
      <c r="K52" s="195">
        <v>0</v>
      </c>
      <c r="L52" s="195">
        <v>0</v>
      </c>
      <c r="M52" s="195">
        <v>0</v>
      </c>
      <c r="N52" s="231" t="s">
        <v>1765</v>
      </c>
      <c r="O52" s="196" t="s">
        <v>21</v>
      </c>
    </row>
    <row r="53" spans="1:15" ht="56.25" x14ac:dyDescent="0.2">
      <c r="A53" s="196">
        <v>48</v>
      </c>
      <c r="B53" s="196" t="s">
        <v>71</v>
      </c>
      <c r="C53" s="231" t="s">
        <v>1766</v>
      </c>
      <c r="D53" s="231" t="s">
        <v>1767</v>
      </c>
      <c r="E53" s="196" t="s">
        <v>1740</v>
      </c>
      <c r="F53" s="196" t="s">
        <v>21</v>
      </c>
      <c r="G53" s="231" t="s">
        <v>1768</v>
      </c>
      <c r="H53" s="195">
        <v>0</v>
      </c>
      <c r="I53" s="195">
        <v>0</v>
      </c>
      <c r="J53" s="195">
        <v>0</v>
      </c>
      <c r="K53" s="195">
        <v>0</v>
      </c>
      <c r="L53" s="195">
        <v>0</v>
      </c>
      <c r="M53" s="195">
        <v>0</v>
      </c>
      <c r="N53" s="231" t="s">
        <v>1769</v>
      </c>
      <c r="O53" s="196" t="s">
        <v>21</v>
      </c>
    </row>
    <row r="54" spans="1:15" ht="56.25" x14ac:dyDescent="0.2">
      <c r="A54" s="196">
        <v>49</v>
      </c>
      <c r="B54" s="196" t="s">
        <v>71</v>
      </c>
      <c r="C54" s="231" t="s">
        <v>1610</v>
      </c>
      <c r="D54" s="231" t="s">
        <v>1770</v>
      </c>
      <c r="E54" s="196" t="s">
        <v>1740</v>
      </c>
      <c r="F54" s="196" t="s">
        <v>21</v>
      </c>
      <c r="G54" s="231" t="s">
        <v>1771</v>
      </c>
      <c r="H54" s="195">
        <v>0</v>
      </c>
      <c r="I54" s="195">
        <v>0</v>
      </c>
      <c r="J54" s="195">
        <v>0</v>
      </c>
      <c r="K54" s="195">
        <v>0</v>
      </c>
      <c r="L54" s="195">
        <v>0</v>
      </c>
      <c r="M54" s="195">
        <v>0</v>
      </c>
      <c r="N54" s="231" t="s">
        <v>1772</v>
      </c>
      <c r="O54" s="196" t="s">
        <v>21</v>
      </c>
    </row>
    <row r="55" spans="1:15" ht="56.25" x14ac:dyDescent="0.2">
      <c r="A55" s="196">
        <v>50</v>
      </c>
      <c r="B55" s="196" t="s">
        <v>71</v>
      </c>
      <c r="C55" s="231" t="s">
        <v>1696</v>
      </c>
      <c r="D55" s="231" t="s">
        <v>1773</v>
      </c>
      <c r="E55" s="196" t="s">
        <v>1740</v>
      </c>
      <c r="F55" s="196" t="s">
        <v>21</v>
      </c>
      <c r="G55" s="231" t="s">
        <v>1774</v>
      </c>
      <c r="H55" s="195">
        <v>0</v>
      </c>
      <c r="I55" s="195">
        <v>0</v>
      </c>
      <c r="J55" s="195">
        <v>0</v>
      </c>
      <c r="K55" s="195">
        <v>0</v>
      </c>
      <c r="L55" s="195">
        <v>0</v>
      </c>
      <c r="M55" s="195">
        <v>0</v>
      </c>
      <c r="N55" s="231" t="s">
        <v>1775</v>
      </c>
      <c r="O55" s="196" t="s">
        <v>21</v>
      </c>
    </row>
    <row r="56" spans="1:15" ht="56.25" x14ac:dyDescent="0.2">
      <c r="A56" s="196">
        <v>51</v>
      </c>
      <c r="B56" s="196" t="s">
        <v>71</v>
      </c>
      <c r="C56" s="231" t="s">
        <v>1776</v>
      </c>
      <c r="D56" s="231" t="s">
        <v>1777</v>
      </c>
      <c r="E56" s="196" t="s">
        <v>1740</v>
      </c>
      <c r="F56" s="196" t="s">
        <v>21</v>
      </c>
      <c r="G56" s="231" t="s">
        <v>1778</v>
      </c>
      <c r="H56" s="195">
        <v>0</v>
      </c>
      <c r="I56" s="195">
        <v>0</v>
      </c>
      <c r="J56" s="195">
        <v>0</v>
      </c>
      <c r="K56" s="195">
        <v>0</v>
      </c>
      <c r="L56" s="195">
        <v>0</v>
      </c>
      <c r="M56" s="195">
        <v>0</v>
      </c>
      <c r="N56" s="231" t="s">
        <v>1779</v>
      </c>
      <c r="O56" s="196" t="s">
        <v>21</v>
      </c>
    </row>
    <row r="57" spans="1:15" ht="123.75" x14ac:dyDescent="0.2">
      <c r="A57" s="196">
        <v>52</v>
      </c>
      <c r="B57" s="200" t="s">
        <v>114</v>
      </c>
      <c r="C57" s="236" t="s">
        <v>1610</v>
      </c>
      <c r="D57" s="236" t="s">
        <v>1780</v>
      </c>
      <c r="E57" s="200" t="s">
        <v>1781</v>
      </c>
      <c r="F57" s="200" t="s">
        <v>21</v>
      </c>
      <c r="G57" s="236" t="s">
        <v>1782</v>
      </c>
      <c r="H57" s="198">
        <v>0</v>
      </c>
      <c r="I57" s="198">
        <v>0</v>
      </c>
      <c r="J57" s="198">
        <v>0</v>
      </c>
      <c r="K57" s="198">
        <v>0</v>
      </c>
      <c r="L57" s="198">
        <v>0</v>
      </c>
      <c r="M57" s="198">
        <v>0</v>
      </c>
      <c r="N57" s="236" t="s">
        <v>1783</v>
      </c>
      <c r="O57" s="200" t="s">
        <v>21</v>
      </c>
    </row>
    <row r="58" spans="1:15" ht="90" x14ac:dyDescent="0.2">
      <c r="A58" s="196">
        <v>53</v>
      </c>
      <c r="B58" s="196" t="s">
        <v>119</v>
      </c>
      <c r="C58" s="196" t="s">
        <v>1784</v>
      </c>
      <c r="D58" s="196" t="s">
        <v>1785</v>
      </c>
      <c r="E58" s="196" t="s">
        <v>1786</v>
      </c>
      <c r="F58" s="196" t="s">
        <v>21</v>
      </c>
      <c r="G58" s="196" t="s">
        <v>1787</v>
      </c>
      <c r="H58" s="195">
        <v>0</v>
      </c>
      <c r="I58" s="195">
        <v>0</v>
      </c>
      <c r="J58" s="195">
        <v>0</v>
      </c>
      <c r="K58" s="195">
        <v>0</v>
      </c>
      <c r="L58" s="195">
        <v>0</v>
      </c>
      <c r="M58" s="195">
        <v>0</v>
      </c>
      <c r="N58" s="196" t="s">
        <v>1788</v>
      </c>
      <c r="O58" s="196" t="s">
        <v>21</v>
      </c>
    </row>
    <row r="59" spans="1:15" ht="17.25" customHeight="1" x14ac:dyDescent="0.2">
      <c r="A59" s="262" t="s">
        <v>125</v>
      </c>
      <c r="B59" s="262"/>
      <c r="C59" s="262"/>
      <c r="D59" s="262"/>
      <c r="E59" s="262"/>
      <c r="F59" s="262"/>
      <c r="G59" s="262"/>
      <c r="H59" s="182">
        <f t="shared" ref="H59:M59" si="0">H58+H57+H56+H55+H54+H53+H52+H51+H50+H49+H48+H47+H46+H45+H44+H43+H42+H41+H40+H39+H38+H37+H36+H35+H34+H33+H32+H31+H30+H29+H28+H27+H26+H25+H24+H23+H22+H21+H20+H19+H18+H17+H16+H15+H14+H13+H12+H11+H10+H9+H8+H7+H6</f>
        <v>0</v>
      </c>
      <c r="I59" s="182">
        <f t="shared" si="0"/>
        <v>0</v>
      </c>
      <c r="J59" s="182">
        <f t="shared" si="0"/>
        <v>0</v>
      </c>
      <c r="K59" s="182">
        <f t="shared" si="0"/>
        <v>0</v>
      </c>
      <c r="L59" s="182">
        <f t="shared" si="0"/>
        <v>0</v>
      </c>
      <c r="M59" s="182">
        <f t="shared" si="0"/>
        <v>0</v>
      </c>
      <c r="N59" s="196" t="s">
        <v>21</v>
      </c>
      <c r="O59" s="196" t="s">
        <v>21</v>
      </c>
    </row>
    <row r="60" spans="1:15" ht="17.25" customHeight="1" x14ac:dyDescent="0.2">
      <c r="A60" s="262"/>
      <c r="B60" s="262"/>
      <c r="C60" s="262"/>
      <c r="D60" s="262"/>
      <c r="E60" s="262"/>
      <c r="F60" s="262"/>
      <c r="G60" s="262"/>
      <c r="H60" s="263">
        <f>H59+I59+J59+K59+L59+M59</f>
        <v>0</v>
      </c>
      <c r="I60" s="262"/>
      <c r="J60" s="262"/>
      <c r="K60" s="262"/>
      <c r="L60" s="262"/>
      <c r="M60" s="262"/>
      <c r="N60" s="196" t="s">
        <v>21</v>
      </c>
      <c r="O60" s="196" t="s">
        <v>21</v>
      </c>
    </row>
  </sheetData>
  <mergeCells count="13">
    <mergeCell ref="A59:G60"/>
    <mergeCell ref="H60:M60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0"/>
  <sheetViews>
    <sheetView workbookViewId="0">
      <selection activeCell="N6" sqref="N6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710937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1789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ht="101.25" x14ac:dyDescent="0.2">
      <c r="A6" s="237">
        <v>1</v>
      </c>
      <c r="B6" s="242" t="s">
        <v>3952</v>
      </c>
      <c r="C6" s="242" t="s">
        <v>1790</v>
      </c>
      <c r="D6" s="242" t="s">
        <v>1791</v>
      </c>
      <c r="E6" s="242" t="s">
        <v>1792</v>
      </c>
      <c r="F6" s="242" t="s">
        <v>21</v>
      </c>
      <c r="G6" s="242" t="s">
        <v>1793</v>
      </c>
      <c r="H6" s="243">
        <v>0</v>
      </c>
      <c r="I6" s="243">
        <v>0</v>
      </c>
      <c r="J6" s="243">
        <v>0</v>
      </c>
      <c r="K6" s="243">
        <v>0</v>
      </c>
      <c r="L6" s="243">
        <v>0</v>
      </c>
      <c r="M6" s="243">
        <v>0</v>
      </c>
      <c r="N6" s="242" t="s">
        <v>1794</v>
      </c>
      <c r="O6" s="200" t="s">
        <v>21</v>
      </c>
    </row>
    <row r="7" spans="1:15" ht="67.5" x14ac:dyDescent="0.2">
      <c r="A7" s="237">
        <v>2</v>
      </c>
      <c r="B7" s="242" t="s">
        <v>3952</v>
      </c>
      <c r="C7" s="244" t="s">
        <v>1795</v>
      </c>
      <c r="D7" s="244" t="s">
        <v>1796</v>
      </c>
      <c r="E7" s="244" t="s">
        <v>1797</v>
      </c>
      <c r="F7" s="244" t="s">
        <v>21</v>
      </c>
      <c r="G7" s="244" t="s">
        <v>1798</v>
      </c>
      <c r="H7" s="245">
        <v>0</v>
      </c>
      <c r="I7" s="245">
        <v>0</v>
      </c>
      <c r="J7" s="245">
        <v>0</v>
      </c>
      <c r="K7" s="245">
        <v>0</v>
      </c>
      <c r="L7" s="245">
        <v>0</v>
      </c>
      <c r="M7" s="245">
        <v>0</v>
      </c>
      <c r="N7" s="244" t="s">
        <v>21</v>
      </c>
      <c r="O7" s="186" t="s">
        <v>21</v>
      </c>
    </row>
    <row r="8" spans="1:15" ht="67.5" x14ac:dyDescent="0.2">
      <c r="A8" s="237">
        <v>3</v>
      </c>
      <c r="B8" s="242" t="s">
        <v>3952</v>
      </c>
      <c r="C8" s="244" t="s">
        <v>1799</v>
      </c>
      <c r="D8" s="244" t="s">
        <v>1800</v>
      </c>
      <c r="E8" s="244" t="s">
        <v>1797</v>
      </c>
      <c r="F8" s="244" t="s">
        <v>21</v>
      </c>
      <c r="G8" s="244" t="s">
        <v>1801</v>
      </c>
      <c r="H8" s="245">
        <v>0</v>
      </c>
      <c r="I8" s="245">
        <v>0</v>
      </c>
      <c r="J8" s="245">
        <v>0</v>
      </c>
      <c r="K8" s="245">
        <v>0</v>
      </c>
      <c r="L8" s="245">
        <v>0</v>
      </c>
      <c r="M8" s="245">
        <v>0</v>
      </c>
      <c r="N8" s="244" t="s">
        <v>21</v>
      </c>
      <c r="O8" s="186" t="s">
        <v>21</v>
      </c>
    </row>
    <row r="9" spans="1:15" ht="67.5" x14ac:dyDescent="0.2">
      <c r="A9" s="237">
        <v>4</v>
      </c>
      <c r="B9" s="242" t="s">
        <v>3952</v>
      </c>
      <c r="C9" s="244" t="s">
        <v>1802</v>
      </c>
      <c r="D9" s="244" t="s">
        <v>1803</v>
      </c>
      <c r="E9" s="244" t="s">
        <v>1804</v>
      </c>
      <c r="F9" s="244" t="s">
        <v>21</v>
      </c>
      <c r="G9" s="244" t="s">
        <v>1805</v>
      </c>
      <c r="H9" s="245">
        <v>0</v>
      </c>
      <c r="I9" s="245">
        <v>0</v>
      </c>
      <c r="J9" s="245">
        <v>0</v>
      </c>
      <c r="K9" s="245">
        <v>0</v>
      </c>
      <c r="L9" s="245">
        <v>0</v>
      </c>
      <c r="M9" s="245">
        <v>0</v>
      </c>
      <c r="N9" s="244" t="s">
        <v>21</v>
      </c>
      <c r="O9" s="186" t="s">
        <v>21</v>
      </c>
    </row>
    <row r="10" spans="1:15" ht="67.5" x14ac:dyDescent="0.2">
      <c r="A10" s="237">
        <v>5</v>
      </c>
      <c r="B10" s="242" t="s">
        <v>3952</v>
      </c>
      <c r="C10" s="244" t="s">
        <v>1802</v>
      </c>
      <c r="D10" s="244" t="s">
        <v>1806</v>
      </c>
      <c r="E10" s="244" t="s">
        <v>1807</v>
      </c>
      <c r="F10" s="244" t="s">
        <v>21</v>
      </c>
      <c r="G10" s="244" t="s">
        <v>1808</v>
      </c>
      <c r="H10" s="245">
        <v>0</v>
      </c>
      <c r="I10" s="245">
        <v>0</v>
      </c>
      <c r="J10" s="245">
        <v>0</v>
      </c>
      <c r="K10" s="245">
        <v>0</v>
      </c>
      <c r="L10" s="245">
        <v>0</v>
      </c>
      <c r="M10" s="245">
        <v>0</v>
      </c>
      <c r="N10" s="244" t="s">
        <v>21</v>
      </c>
      <c r="O10" s="186" t="s">
        <v>21</v>
      </c>
    </row>
    <row r="11" spans="1:15" ht="45" x14ac:dyDescent="0.2">
      <c r="A11" s="237">
        <v>6</v>
      </c>
      <c r="B11" s="237" t="s">
        <v>3953</v>
      </c>
      <c r="C11" s="237" t="s">
        <v>1799</v>
      </c>
      <c r="D11" s="237" t="s">
        <v>1809</v>
      </c>
      <c r="E11" s="241" t="s">
        <v>1810</v>
      </c>
      <c r="F11" s="237" t="s">
        <v>21</v>
      </c>
      <c r="G11" s="237" t="s">
        <v>1811</v>
      </c>
      <c r="H11" s="238">
        <v>0</v>
      </c>
      <c r="I11" s="238">
        <v>0</v>
      </c>
      <c r="J11" s="238">
        <v>0</v>
      </c>
      <c r="K11" s="238">
        <v>0</v>
      </c>
      <c r="L11" s="238">
        <v>0</v>
      </c>
      <c r="M11" s="238">
        <v>0</v>
      </c>
      <c r="N11" s="237" t="s">
        <v>1812</v>
      </c>
      <c r="O11" s="196" t="s">
        <v>21</v>
      </c>
    </row>
    <row r="12" spans="1:15" ht="67.5" x14ac:dyDescent="0.2">
      <c r="A12" s="237">
        <v>7</v>
      </c>
      <c r="B12" s="244" t="s">
        <v>3954</v>
      </c>
      <c r="C12" s="244" t="s">
        <v>1802</v>
      </c>
      <c r="D12" s="244" t="s">
        <v>1813</v>
      </c>
      <c r="E12" s="244" t="s">
        <v>1814</v>
      </c>
      <c r="F12" s="244" t="s">
        <v>21</v>
      </c>
      <c r="G12" s="244" t="s">
        <v>1815</v>
      </c>
      <c r="H12" s="245">
        <v>0</v>
      </c>
      <c r="I12" s="245">
        <v>0</v>
      </c>
      <c r="J12" s="245">
        <v>0</v>
      </c>
      <c r="K12" s="245">
        <v>0</v>
      </c>
      <c r="L12" s="245">
        <v>0</v>
      </c>
      <c r="M12" s="245">
        <v>0</v>
      </c>
      <c r="N12" s="244" t="s">
        <v>21</v>
      </c>
      <c r="O12" s="186" t="s">
        <v>21</v>
      </c>
    </row>
    <row r="13" spans="1:15" ht="67.5" x14ac:dyDescent="0.2">
      <c r="A13" s="237">
        <v>8</v>
      </c>
      <c r="B13" s="244" t="s">
        <v>3954</v>
      </c>
      <c r="C13" s="244" t="s">
        <v>1795</v>
      </c>
      <c r="D13" s="244" t="s">
        <v>1816</v>
      </c>
      <c r="E13" s="244" t="s">
        <v>1814</v>
      </c>
      <c r="F13" s="244" t="s">
        <v>21</v>
      </c>
      <c r="G13" s="244" t="s">
        <v>1817</v>
      </c>
      <c r="H13" s="245">
        <v>0</v>
      </c>
      <c r="I13" s="245">
        <v>0</v>
      </c>
      <c r="J13" s="245">
        <v>0</v>
      </c>
      <c r="K13" s="245">
        <v>0</v>
      </c>
      <c r="L13" s="245">
        <v>0</v>
      </c>
      <c r="M13" s="245">
        <v>0</v>
      </c>
      <c r="N13" s="244" t="s">
        <v>21</v>
      </c>
      <c r="O13" s="186" t="s">
        <v>21</v>
      </c>
    </row>
    <row r="14" spans="1:15" ht="33.75" x14ac:dyDescent="0.2">
      <c r="A14" s="237">
        <v>9</v>
      </c>
      <c r="B14" s="244" t="s">
        <v>3954</v>
      </c>
      <c r="C14" s="242" t="s">
        <v>1790</v>
      </c>
      <c r="D14" s="242" t="s">
        <v>1818</v>
      </c>
      <c r="E14" s="242" t="s">
        <v>1819</v>
      </c>
      <c r="F14" s="242" t="s">
        <v>21</v>
      </c>
      <c r="G14" s="242" t="s">
        <v>1820</v>
      </c>
      <c r="H14" s="243">
        <v>0</v>
      </c>
      <c r="I14" s="243">
        <v>0</v>
      </c>
      <c r="J14" s="243">
        <v>0</v>
      </c>
      <c r="K14" s="243">
        <v>0</v>
      </c>
      <c r="L14" s="243">
        <v>0</v>
      </c>
      <c r="M14" s="243">
        <v>0</v>
      </c>
      <c r="N14" s="242" t="s">
        <v>1821</v>
      </c>
      <c r="O14" s="200" t="s">
        <v>21</v>
      </c>
    </row>
    <row r="15" spans="1:15" ht="67.5" x14ac:dyDescent="0.2">
      <c r="A15" s="237">
        <v>10</v>
      </c>
      <c r="B15" s="244" t="s">
        <v>3954</v>
      </c>
      <c r="C15" s="244" t="s">
        <v>1799</v>
      </c>
      <c r="D15" s="244" t="s">
        <v>1822</v>
      </c>
      <c r="E15" s="244" t="s">
        <v>1814</v>
      </c>
      <c r="F15" s="244" t="s">
        <v>21</v>
      </c>
      <c r="G15" s="244" t="s">
        <v>1823</v>
      </c>
      <c r="H15" s="245">
        <v>0</v>
      </c>
      <c r="I15" s="245">
        <v>0</v>
      </c>
      <c r="J15" s="245">
        <v>0</v>
      </c>
      <c r="K15" s="245">
        <v>0</v>
      </c>
      <c r="L15" s="245">
        <v>0</v>
      </c>
      <c r="M15" s="245">
        <v>0</v>
      </c>
      <c r="N15" s="244" t="s">
        <v>21</v>
      </c>
      <c r="O15" s="186" t="s">
        <v>21</v>
      </c>
    </row>
    <row r="16" spans="1:15" ht="67.5" x14ac:dyDescent="0.2">
      <c r="A16" s="237">
        <v>11</v>
      </c>
      <c r="B16" s="246" t="s">
        <v>3955</v>
      </c>
      <c r="C16" s="246" t="s">
        <v>1802</v>
      </c>
      <c r="D16" s="246" t="s">
        <v>1824</v>
      </c>
      <c r="E16" s="246" t="s">
        <v>1825</v>
      </c>
      <c r="F16" s="246" t="s">
        <v>21</v>
      </c>
      <c r="G16" s="246" t="s">
        <v>1826</v>
      </c>
      <c r="H16" s="247">
        <v>0</v>
      </c>
      <c r="I16" s="247">
        <v>0</v>
      </c>
      <c r="J16" s="247">
        <v>0</v>
      </c>
      <c r="K16" s="247">
        <v>0</v>
      </c>
      <c r="L16" s="247">
        <v>0</v>
      </c>
      <c r="M16" s="247">
        <v>0</v>
      </c>
      <c r="N16" s="246" t="s">
        <v>21</v>
      </c>
      <c r="O16" s="189" t="s">
        <v>21</v>
      </c>
    </row>
    <row r="17" spans="1:15" ht="78.75" x14ac:dyDescent="0.2">
      <c r="A17" s="237">
        <v>12</v>
      </c>
      <c r="B17" s="246" t="s">
        <v>3955</v>
      </c>
      <c r="C17" s="246" t="s">
        <v>1802</v>
      </c>
      <c r="D17" s="246" t="s">
        <v>1827</v>
      </c>
      <c r="E17" s="246" t="s">
        <v>1828</v>
      </c>
      <c r="F17" s="246" t="s">
        <v>21</v>
      </c>
      <c r="G17" s="246" t="s">
        <v>1829</v>
      </c>
      <c r="H17" s="247">
        <v>0</v>
      </c>
      <c r="I17" s="247">
        <v>0</v>
      </c>
      <c r="J17" s="247">
        <v>0</v>
      </c>
      <c r="K17" s="247">
        <v>0</v>
      </c>
      <c r="L17" s="247">
        <v>0</v>
      </c>
      <c r="M17" s="247">
        <v>0</v>
      </c>
      <c r="N17" s="246" t="s">
        <v>21</v>
      </c>
      <c r="O17" s="189" t="s">
        <v>21</v>
      </c>
    </row>
    <row r="18" spans="1:15" ht="67.5" x14ac:dyDescent="0.2">
      <c r="A18" s="237">
        <v>13</v>
      </c>
      <c r="B18" s="246" t="s">
        <v>3955</v>
      </c>
      <c r="C18" s="246" t="s">
        <v>1795</v>
      </c>
      <c r="D18" s="246" t="s">
        <v>1830</v>
      </c>
      <c r="E18" s="246" t="s">
        <v>1825</v>
      </c>
      <c r="F18" s="246" t="s">
        <v>21</v>
      </c>
      <c r="G18" s="246" t="s">
        <v>1831</v>
      </c>
      <c r="H18" s="247">
        <v>0</v>
      </c>
      <c r="I18" s="247">
        <v>0</v>
      </c>
      <c r="J18" s="247">
        <v>0</v>
      </c>
      <c r="K18" s="247">
        <v>0</v>
      </c>
      <c r="L18" s="247">
        <v>0</v>
      </c>
      <c r="M18" s="247">
        <v>0</v>
      </c>
      <c r="N18" s="246" t="s">
        <v>21</v>
      </c>
      <c r="O18" s="189" t="s">
        <v>21</v>
      </c>
    </row>
    <row r="19" spans="1:15" ht="67.5" x14ac:dyDescent="0.2">
      <c r="A19" s="237">
        <v>14</v>
      </c>
      <c r="B19" s="246" t="s">
        <v>3955</v>
      </c>
      <c r="C19" s="246" t="s">
        <v>1802</v>
      </c>
      <c r="D19" s="246" t="s">
        <v>1832</v>
      </c>
      <c r="E19" s="246" t="s">
        <v>1833</v>
      </c>
      <c r="F19" s="246" t="s">
        <v>21</v>
      </c>
      <c r="G19" s="246" t="s">
        <v>1834</v>
      </c>
      <c r="H19" s="247">
        <v>0</v>
      </c>
      <c r="I19" s="247">
        <v>0</v>
      </c>
      <c r="J19" s="247">
        <v>0</v>
      </c>
      <c r="K19" s="247">
        <v>0</v>
      </c>
      <c r="L19" s="247">
        <v>0</v>
      </c>
      <c r="M19" s="247">
        <v>0</v>
      </c>
      <c r="N19" s="246" t="s">
        <v>21</v>
      </c>
      <c r="O19" s="189" t="s">
        <v>21</v>
      </c>
    </row>
    <row r="20" spans="1:15" ht="67.5" x14ac:dyDescent="0.2">
      <c r="A20" s="237">
        <v>15</v>
      </c>
      <c r="B20" s="246" t="s">
        <v>3955</v>
      </c>
      <c r="C20" s="246" t="s">
        <v>1799</v>
      </c>
      <c r="D20" s="246" t="s">
        <v>1835</v>
      </c>
      <c r="E20" s="246" t="s">
        <v>1825</v>
      </c>
      <c r="F20" s="246" t="s">
        <v>21</v>
      </c>
      <c r="G20" s="246" t="s">
        <v>1836</v>
      </c>
      <c r="H20" s="247">
        <v>0</v>
      </c>
      <c r="I20" s="247">
        <v>0</v>
      </c>
      <c r="J20" s="247">
        <v>0</v>
      </c>
      <c r="K20" s="247">
        <v>0</v>
      </c>
      <c r="L20" s="247">
        <v>0</v>
      </c>
      <c r="M20" s="247">
        <v>0</v>
      </c>
      <c r="N20" s="246" t="s">
        <v>21</v>
      </c>
      <c r="O20" s="189" t="s">
        <v>21</v>
      </c>
    </row>
    <row r="21" spans="1:15" ht="67.5" x14ac:dyDescent="0.2">
      <c r="A21" s="237">
        <v>16</v>
      </c>
      <c r="B21" s="246" t="s">
        <v>3955</v>
      </c>
      <c r="C21" s="246" t="s">
        <v>1795</v>
      </c>
      <c r="D21" s="246" t="s">
        <v>1837</v>
      </c>
      <c r="E21" s="246" t="s">
        <v>1833</v>
      </c>
      <c r="F21" s="246" t="s">
        <v>21</v>
      </c>
      <c r="G21" s="246" t="s">
        <v>1838</v>
      </c>
      <c r="H21" s="247">
        <v>0</v>
      </c>
      <c r="I21" s="247">
        <v>0</v>
      </c>
      <c r="J21" s="247">
        <v>0</v>
      </c>
      <c r="K21" s="247">
        <v>0</v>
      </c>
      <c r="L21" s="247">
        <v>0</v>
      </c>
      <c r="M21" s="247">
        <v>0</v>
      </c>
      <c r="N21" s="246" t="s">
        <v>21</v>
      </c>
      <c r="O21" s="189" t="s">
        <v>21</v>
      </c>
    </row>
    <row r="22" spans="1:15" ht="78.75" x14ac:dyDescent="0.2">
      <c r="A22" s="237">
        <v>17</v>
      </c>
      <c r="B22" s="246" t="s">
        <v>3955</v>
      </c>
      <c r="C22" s="246" t="s">
        <v>1795</v>
      </c>
      <c r="D22" s="246" t="s">
        <v>1839</v>
      </c>
      <c r="E22" s="246" t="s">
        <v>1828</v>
      </c>
      <c r="F22" s="246" t="s">
        <v>21</v>
      </c>
      <c r="G22" s="246" t="s">
        <v>1840</v>
      </c>
      <c r="H22" s="247">
        <v>0</v>
      </c>
      <c r="I22" s="247">
        <v>0</v>
      </c>
      <c r="J22" s="247">
        <v>0</v>
      </c>
      <c r="K22" s="247">
        <v>0</v>
      </c>
      <c r="L22" s="247">
        <v>0</v>
      </c>
      <c r="M22" s="247">
        <v>0</v>
      </c>
      <c r="N22" s="246" t="s">
        <v>21</v>
      </c>
      <c r="O22" s="189" t="s">
        <v>21</v>
      </c>
    </row>
    <row r="23" spans="1:15" ht="67.5" x14ac:dyDescent="0.2">
      <c r="A23" s="237">
        <v>18</v>
      </c>
      <c r="B23" s="246" t="s">
        <v>3955</v>
      </c>
      <c r="C23" s="246" t="s">
        <v>1799</v>
      </c>
      <c r="D23" s="246" t="s">
        <v>1841</v>
      </c>
      <c r="E23" s="246" t="s">
        <v>1833</v>
      </c>
      <c r="F23" s="246" t="s">
        <v>21</v>
      </c>
      <c r="G23" s="246" t="s">
        <v>1842</v>
      </c>
      <c r="H23" s="247">
        <v>0</v>
      </c>
      <c r="I23" s="247">
        <v>0</v>
      </c>
      <c r="J23" s="247">
        <v>0</v>
      </c>
      <c r="K23" s="247">
        <v>0</v>
      </c>
      <c r="L23" s="247">
        <v>0</v>
      </c>
      <c r="M23" s="247">
        <v>0</v>
      </c>
      <c r="N23" s="246" t="s">
        <v>21</v>
      </c>
      <c r="O23" s="189" t="s">
        <v>21</v>
      </c>
    </row>
    <row r="24" spans="1:15" ht="78.75" x14ac:dyDescent="0.2">
      <c r="A24" s="237">
        <v>19</v>
      </c>
      <c r="B24" s="246" t="s">
        <v>3955</v>
      </c>
      <c r="C24" s="246" t="s">
        <v>1799</v>
      </c>
      <c r="D24" s="246" t="s">
        <v>1843</v>
      </c>
      <c r="E24" s="246" t="s">
        <v>1828</v>
      </c>
      <c r="F24" s="246" t="s">
        <v>21</v>
      </c>
      <c r="G24" s="246" t="s">
        <v>1844</v>
      </c>
      <c r="H24" s="247">
        <v>0</v>
      </c>
      <c r="I24" s="247">
        <v>0</v>
      </c>
      <c r="J24" s="247">
        <v>0</v>
      </c>
      <c r="K24" s="247">
        <v>0</v>
      </c>
      <c r="L24" s="247">
        <v>0</v>
      </c>
      <c r="M24" s="247">
        <v>0</v>
      </c>
      <c r="N24" s="246" t="s">
        <v>21</v>
      </c>
      <c r="O24" s="189" t="s">
        <v>21</v>
      </c>
    </row>
    <row r="25" spans="1:15" ht="45" x14ac:dyDescent="0.2">
      <c r="A25" s="237">
        <v>20</v>
      </c>
      <c r="B25" s="242" t="s">
        <v>3956</v>
      </c>
      <c r="C25" s="242" t="s">
        <v>1795</v>
      </c>
      <c r="D25" s="242" t="s">
        <v>1845</v>
      </c>
      <c r="E25" s="242" t="s">
        <v>1846</v>
      </c>
      <c r="F25" s="242" t="s">
        <v>21</v>
      </c>
      <c r="G25" s="242" t="s">
        <v>1847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  <c r="N25" s="242" t="s">
        <v>1848</v>
      </c>
      <c r="O25" s="200" t="s">
        <v>21</v>
      </c>
    </row>
    <row r="26" spans="1:15" ht="90" x14ac:dyDescent="0.2">
      <c r="A26" s="237">
        <v>21</v>
      </c>
      <c r="B26" s="242" t="s">
        <v>3956</v>
      </c>
      <c r="C26" s="242" t="s">
        <v>1795</v>
      </c>
      <c r="D26" s="242" t="s">
        <v>1849</v>
      </c>
      <c r="E26" s="242" t="s">
        <v>1850</v>
      </c>
      <c r="F26" s="242" t="s">
        <v>21</v>
      </c>
      <c r="G26" s="242" t="s">
        <v>1851</v>
      </c>
      <c r="H26" s="243">
        <v>0</v>
      </c>
      <c r="I26" s="243">
        <v>0</v>
      </c>
      <c r="J26" s="243">
        <v>0</v>
      </c>
      <c r="K26" s="243">
        <v>0</v>
      </c>
      <c r="L26" s="243">
        <v>0</v>
      </c>
      <c r="M26" s="243">
        <v>0</v>
      </c>
      <c r="N26" s="248" t="s">
        <v>1852</v>
      </c>
      <c r="O26" s="200" t="s">
        <v>21</v>
      </c>
    </row>
    <row r="27" spans="1:15" ht="33.75" x14ac:dyDescent="0.2">
      <c r="A27" s="237">
        <v>22</v>
      </c>
      <c r="B27" s="242" t="s">
        <v>3956</v>
      </c>
      <c r="C27" s="242" t="s">
        <v>1853</v>
      </c>
      <c r="D27" s="242" t="s">
        <v>1854</v>
      </c>
      <c r="E27" s="242" t="s">
        <v>1850</v>
      </c>
      <c r="F27" s="242" t="s">
        <v>1855</v>
      </c>
      <c r="G27" s="242" t="s">
        <v>1856</v>
      </c>
      <c r="H27" s="243">
        <v>0</v>
      </c>
      <c r="I27" s="243">
        <v>0</v>
      </c>
      <c r="J27" s="243">
        <v>0</v>
      </c>
      <c r="K27" s="243">
        <v>0</v>
      </c>
      <c r="L27" s="243">
        <v>0</v>
      </c>
      <c r="M27" s="243">
        <v>0</v>
      </c>
      <c r="N27" s="242" t="s">
        <v>1857</v>
      </c>
      <c r="O27" s="200" t="s">
        <v>21</v>
      </c>
    </row>
    <row r="28" spans="1:15" ht="33.75" x14ac:dyDescent="0.2">
      <c r="A28" s="237">
        <v>23</v>
      </c>
      <c r="B28" s="242" t="s">
        <v>3956</v>
      </c>
      <c r="C28" s="242" t="s">
        <v>1858</v>
      </c>
      <c r="D28" s="242" t="s">
        <v>1859</v>
      </c>
      <c r="E28" s="242" t="s">
        <v>1850</v>
      </c>
      <c r="F28" s="242" t="s">
        <v>21</v>
      </c>
      <c r="G28" s="242" t="s">
        <v>1860</v>
      </c>
      <c r="H28" s="243">
        <v>0</v>
      </c>
      <c r="I28" s="243">
        <v>0</v>
      </c>
      <c r="J28" s="243">
        <v>0</v>
      </c>
      <c r="K28" s="243">
        <v>0</v>
      </c>
      <c r="L28" s="243">
        <v>0</v>
      </c>
      <c r="M28" s="243">
        <v>0</v>
      </c>
      <c r="N28" s="242" t="s">
        <v>1861</v>
      </c>
      <c r="O28" s="200" t="s">
        <v>21</v>
      </c>
    </row>
    <row r="29" spans="1:15" ht="90" x14ac:dyDescent="0.2">
      <c r="A29" s="237">
        <v>24</v>
      </c>
      <c r="B29" s="242" t="s">
        <v>3956</v>
      </c>
      <c r="C29" s="242" t="s">
        <v>1799</v>
      </c>
      <c r="D29" s="242" t="s">
        <v>1862</v>
      </c>
      <c r="E29" s="242" t="s">
        <v>1850</v>
      </c>
      <c r="F29" s="242" t="s">
        <v>21</v>
      </c>
      <c r="G29" s="242" t="s">
        <v>1863</v>
      </c>
      <c r="H29" s="243">
        <v>0</v>
      </c>
      <c r="I29" s="243">
        <v>0</v>
      </c>
      <c r="J29" s="243">
        <v>0</v>
      </c>
      <c r="K29" s="243">
        <v>0</v>
      </c>
      <c r="L29" s="243">
        <v>0</v>
      </c>
      <c r="M29" s="243">
        <v>0</v>
      </c>
      <c r="N29" s="248" t="s">
        <v>1864</v>
      </c>
      <c r="O29" s="200" t="s">
        <v>21</v>
      </c>
    </row>
    <row r="30" spans="1:15" ht="33.75" x14ac:dyDescent="0.2">
      <c r="A30" s="237">
        <v>25</v>
      </c>
      <c r="B30" s="242" t="s">
        <v>3956</v>
      </c>
      <c r="C30" s="242" t="s">
        <v>1865</v>
      </c>
      <c r="D30" s="242" t="s">
        <v>1866</v>
      </c>
      <c r="E30" s="242" t="s">
        <v>1850</v>
      </c>
      <c r="F30" s="242" t="s">
        <v>1867</v>
      </c>
      <c r="G30" s="242" t="s">
        <v>1868</v>
      </c>
      <c r="H30" s="243">
        <v>0</v>
      </c>
      <c r="I30" s="243">
        <v>0</v>
      </c>
      <c r="J30" s="243">
        <v>0</v>
      </c>
      <c r="K30" s="243">
        <v>0</v>
      </c>
      <c r="L30" s="243">
        <v>0</v>
      </c>
      <c r="M30" s="243">
        <v>0</v>
      </c>
      <c r="N30" s="242" t="s">
        <v>1869</v>
      </c>
      <c r="O30" s="200" t="s">
        <v>21</v>
      </c>
    </row>
    <row r="31" spans="1:15" ht="33.75" x14ac:dyDescent="0.2">
      <c r="A31" s="237">
        <v>26</v>
      </c>
      <c r="B31" s="246" t="s">
        <v>3957</v>
      </c>
      <c r="C31" s="246" t="s">
        <v>1870</v>
      </c>
      <c r="D31" s="246" t="s">
        <v>1871</v>
      </c>
      <c r="E31" s="246" t="s">
        <v>1850</v>
      </c>
      <c r="F31" s="246" t="s">
        <v>21</v>
      </c>
      <c r="G31" s="246" t="s">
        <v>1872</v>
      </c>
      <c r="H31" s="247">
        <v>0</v>
      </c>
      <c r="I31" s="247">
        <v>0</v>
      </c>
      <c r="J31" s="247">
        <v>0</v>
      </c>
      <c r="K31" s="247">
        <v>0</v>
      </c>
      <c r="L31" s="247">
        <v>0</v>
      </c>
      <c r="M31" s="247">
        <v>0</v>
      </c>
      <c r="N31" s="246" t="s">
        <v>1873</v>
      </c>
      <c r="O31" s="189" t="s">
        <v>21</v>
      </c>
    </row>
    <row r="32" spans="1:15" ht="171" x14ac:dyDescent="0.2">
      <c r="A32" s="237">
        <v>27</v>
      </c>
      <c r="B32" s="246" t="s">
        <v>3957</v>
      </c>
      <c r="C32" s="246" t="s">
        <v>1802</v>
      </c>
      <c r="D32" s="246" t="s">
        <v>1874</v>
      </c>
      <c r="E32" s="246" t="s">
        <v>1850</v>
      </c>
      <c r="F32" s="246" t="s">
        <v>1875</v>
      </c>
      <c r="G32" s="246" t="s">
        <v>1876</v>
      </c>
      <c r="H32" s="247">
        <v>0</v>
      </c>
      <c r="I32" s="247">
        <v>0</v>
      </c>
      <c r="J32" s="247">
        <v>0</v>
      </c>
      <c r="K32" s="247">
        <v>0</v>
      </c>
      <c r="L32" s="247">
        <v>0</v>
      </c>
      <c r="M32" s="247">
        <v>0</v>
      </c>
      <c r="N32" s="246" t="s">
        <v>1877</v>
      </c>
      <c r="O32" s="249" t="s">
        <v>1878</v>
      </c>
    </row>
    <row r="33" spans="1:15" ht="33.75" x14ac:dyDescent="0.2">
      <c r="A33" s="237">
        <v>28</v>
      </c>
      <c r="B33" s="246" t="s">
        <v>3957</v>
      </c>
      <c r="C33" s="246" t="s">
        <v>1879</v>
      </c>
      <c r="D33" s="246" t="s">
        <v>1880</v>
      </c>
      <c r="E33" s="246" t="s">
        <v>1850</v>
      </c>
      <c r="F33" s="246" t="s">
        <v>21</v>
      </c>
      <c r="G33" s="246" t="s">
        <v>1881</v>
      </c>
      <c r="H33" s="247">
        <v>0</v>
      </c>
      <c r="I33" s="247">
        <v>0</v>
      </c>
      <c r="J33" s="247">
        <v>0</v>
      </c>
      <c r="K33" s="247">
        <v>0</v>
      </c>
      <c r="L33" s="247">
        <v>0</v>
      </c>
      <c r="M33" s="247">
        <v>0</v>
      </c>
      <c r="N33" s="246" t="s">
        <v>1882</v>
      </c>
      <c r="O33" s="189" t="s">
        <v>21</v>
      </c>
    </row>
    <row r="34" spans="1:15" ht="67.5" x14ac:dyDescent="0.2">
      <c r="A34" s="237">
        <v>29</v>
      </c>
      <c r="B34" s="239" t="s">
        <v>3958</v>
      </c>
      <c r="C34" s="239" t="s">
        <v>1795</v>
      </c>
      <c r="D34" s="239" t="s">
        <v>1883</v>
      </c>
      <c r="E34" s="239" t="s">
        <v>1884</v>
      </c>
      <c r="F34" s="239" t="s">
        <v>21</v>
      </c>
      <c r="G34" s="239" t="s">
        <v>1885</v>
      </c>
      <c r="H34" s="240">
        <v>0</v>
      </c>
      <c r="I34" s="240">
        <v>0</v>
      </c>
      <c r="J34" s="240">
        <v>0</v>
      </c>
      <c r="K34" s="240">
        <v>0</v>
      </c>
      <c r="L34" s="240">
        <v>0</v>
      </c>
      <c r="M34" s="240">
        <v>0</v>
      </c>
      <c r="N34" s="228" t="s">
        <v>21</v>
      </c>
      <c r="O34" s="228" t="s">
        <v>21</v>
      </c>
    </row>
    <row r="35" spans="1:15" ht="78.75" x14ac:dyDescent="0.2">
      <c r="A35" s="237">
        <v>30</v>
      </c>
      <c r="B35" s="239" t="s">
        <v>3958</v>
      </c>
      <c r="C35" s="239" t="s">
        <v>1795</v>
      </c>
      <c r="D35" s="239" t="s">
        <v>1886</v>
      </c>
      <c r="E35" s="239" t="s">
        <v>1887</v>
      </c>
      <c r="F35" s="239" t="s">
        <v>21</v>
      </c>
      <c r="G35" s="239" t="s">
        <v>1888</v>
      </c>
      <c r="H35" s="240">
        <v>0</v>
      </c>
      <c r="I35" s="240">
        <v>0</v>
      </c>
      <c r="J35" s="240">
        <v>0</v>
      </c>
      <c r="K35" s="240">
        <v>0</v>
      </c>
      <c r="L35" s="240">
        <v>0</v>
      </c>
      <c r="M35" s="240">
        <v>0</v>
      </c>
      <c r="N35" s="228" t="s">
        <v>21</v>
      </c>
      <c r="O35" s="228" t="s">
        <v>21</v>
      </c>
    </row>
    <row r="36" spans="1:15" ht="67.5" x14ac:dyDescent="0.2">
      <c r="A36" s="237">
        <v>31</v>
      </c>
      <c r="B36" s="239" t="s">
        <v>3958</v>
      </c>
      <c r="C36" s="239" t="s">
        <v>1795</v>
      </c>
      <c r="D36" s="239" t="s">
        <v>1889</v>
      </c>
      <c r="E36" s="239" t="s">
        <v>1890</v>
      </c>
      <c r="F36" s="239" t="s">
        <v>21</v>
      </c>
      <c r="G36" s="239" t="s">
        <v>1891</v>
      </c>
      <c r="H36" s="240">
        <v>0</v>
      </c>
      <c r="I36" s="240">
        <v>0</v>
      </c>
      <c r="J36" s="240">
        <v>0</v>
      </c>
      <c r="K36" s="240">
        <v>0</v>
      </c>
      <c r="L36" s="240">
        <v>0</v>
      </c>
      <c r="M36" s="240">
        <v>0</v>
      </c>
      <c r="N36" s="228" t="s">
        <v>21</v>
      </c>
      <c r="O36" s="228" t="s">
        <v>21</v>
      </c>
    </row>
    <row r="37" spans="1:15" ht="67.5" x14ac:dyDescent="0.2">
      <c r="A37" s="237">
        <v>32</v>
      </c>
      <c r="B37" s="239" t="s">
        <v>3958</v>
      </c>
      <c r="C37" s="239" t="s">
        <v>1795</v>
      </c>
      <c r="D37" s="239" t="s">
        <v>1892</v>
      </c>
      <c r="E37" s="239" t="s">
        <v>1893</v>
      </c>
      <c r="F37" s="239" t="s">
        <v>21</v>
      </c>
      <c r="G37" s="239" t="s">
        <v>1894</v>
      </c>
      <c r="H37" s="240">
        <v>0</v>
      </c>
      <c r="I37" s="240">
        <v>0</v>
      </c>
      <c r="J37" s="240">
        <v>0</v>
      </c>
      <c r="K37" s="240">
        <v>0</v>
      </c>
      <c r="L37" s="240">
        <v>0</v>
      </c>
      <c r="M37" s="240">
        <v>0</v>
      </c>
      <c r="N37" s="228" t="s">
        <v>21</v>
      </c>
      <c r="O37" s="228" t="s">
        <v>21</v>
      </c>
    </row>
    <row r="38" spans="1:15" ht="78.75" x14ac:dyDescent="0.2">
      <c r="A38" s="237">
        <v>33</v>
      </c>
      <c r="B38" s="239" t="s">
        <v>3958</v>
      </c>
      <c r="C38" s="239" t="s">
        <v>1799</v>
      </c>
      <c r="D38" s="239" t="s">
        <v>1895</v>
      </c>
      <c r="E38" s="239" t="s">
        <v>1887</v>
      </c>
      <c r="F38" s="239" t="s">
        <v>21</v>
      </c>
      <c r="G38" s="239" t="s">
        <v>1896</v>
      </c>
      <c r="H38" s="240">
        <v>0</v>
      </c>
      <c r="I38" s="240">
        <v>0</v>
      </c>
      <c r="J38" s="240">
        <v>0</v>
      </c>
      <c r="K38" s="240">
        <v>0</v>
      </c>
      <c r="L38" s="240">
        <v>0</v>
      </c>
      <c r="M38" s="240">
        <v>0</v>
      </c>
      <c r="N38" s="228" t="s">
        <v>21</v>
      </c>
      <c r="O38" s="228" t="s">
        <v>21</v>
      </c>
    </row>
    <row r="39" spans="1:15" ht="67.5" x14ac:dyDescent="0.2">
      <c r="A39" s="237">
        <v>34</v>
      </c>
      <c r="B39" s="239" t="s">
        <v>3958</v>
      </c>
      <c r="C39" s="239" t="s">
        <v>1799</v>
      </c>
      <c r="D39" s="239" t="s">
        <v>1897</v>
      </c>
      <c r="E39" s="239" t="s">
        <v>1884</v>
      </c>
      <c r="F39" s="239" t="s">
        <v>21</v>
      </c>
      <c r="G39" s="239" t="s">
        <v>1898</v>
      </c>
      <c r="H39" s="240">
        <v>0</v>
      </c>
      <c r="I39" s="240">
        <v>0</v>
      </c>
      <c r="J39" s="240">
        <v>0</v>
      </c>
      <c r="K39" s="240">
        <v>0</v>
      </c>
      <c r="L39" s="240">
        <v>0</v>
      </c>
      <c r="M39" s="240">
        <v>0</v>
      </c>
      <c r="N39" s="228" t="s">
        <v>21</v>
      </c>
      <c r="O39" s="228" t="s">
        <v>21</v>
      </c>
    </row>
    <row r="40" spans="1:15" ht="67.5" x14ac:dyDescent="0.2">
      <c r="A40" s="237">
        <v>35</v>
      </c>
      <c r="B40" s="239" t="s">
        <v>3958</v>
      </c>
      <c r="C40" s="239" t="s">
        <v>1799</v>
      </c>
      <c r="D40" s="239" t="s">
        <v>1899</v>
      </c>
      <c r="E40" s="239" t="s">
        <v>1890</v>
      </c>
      <c r="F40" s="239" t="s">
        <v>21</v>
      </c>
      <c r="G40" s="239" t="s">
        <v>1900</v>
      </c>
      <c r="H40" s="240">
        <v>0</v>
      </c>
      <c r="I40" s="240">
        <v>0</v>
      </c>
      <c r="J40" s="240">
        <v>0</v>
      </c>
      <c r="K40" s="240">
        <v>0</v>
      </c>
      <c r="L40" s="240">
        <v>0</v>
      </c>
      <c r="M40" s="240">
        <v>0</v>
      </c>
      <c r="N40" s="239" t="s">
        <v>21</v>
      </c>
      <c r="O40" s="228" t="s">
        <v>21</v>
      </c>
    </row>
    <row r="41" spans="1:15" ht="67.5" x14ac:dyDescent="0.2">
      <c r="A41" s="237">
        <v>36</v>
      </c>
      <c r="B41" s="239" t="s">
        <v>3958</v>
      </c>
      <c r="C41" s="239" t="s">
        <v>1799</v>
      </c>
      <c r="D41" s="239" t="s">
        <v>1901</v>
      </c>
      <c r="E41" s="239" t="s">
        <v>1893</v>
      </c>
      <c r="F41" s="239" t="s">
        <v>21</v>
      </c>
      <c r="G41" s="239" t="s">
        <v>1902</v>
      </c>
      <c r="H41" s="240">
        <v>0</v>
      </c>
      <c r="I41" s="240">
        <v>0</v>
      </c>
      <c r="J41" s="240">
        <v>0</v>
      </c>
      <c r="K41" s="240">
        <v>0</v>
      </c>
      <c r="L41" s="240">
        <v>0</v>
      </c>
      <c r="M41" s="240">
        <v>0</v>
      </c>
      <c r="N41" s="228" t="s">
        <v>21</v>
      </c>
      <c r="O41" s="228" t="s">
        <v>21</v>
      </c>
    </row>
    <row r="42" spans="1:15" ht="78.75" x14ac:dyDescent="0.2">
      <c r="A42" s="237">
        <v>37</v>
      </c>
      <c r="B42" s="239" t="s">
        <v>3958</v>
      </c>
      <c r="C42" s="239" t="s">
        <v>1802</v>
      </c>
      <c r="D42" s="239" t="s">
        <v>1903</v>
      </c>
      <c r="E42" s="239" t="s">
        <v>1887</v>
      </c>
      <c r="F42" s="239" t="s">
        <v>21</v>
      </c>
      <c r="G42" s="239" t="s">
        <v>1904</v>
      </c>
      <c r="H42" s="240">
        <v>0</v>
      </c>
      <c r="I42" s="240">
        <v>0</v>
      </c>
      <c r="J42" s="240">
        <v>0</v>
      </c>
      <c r="K42" s="240">
        <v>0</v>
      </c>
      <c r="L42" s="240">
        <v>0</v>
      </c>
      <c r="M42" s="240">
        <v>0</v>
      </c>
      <c r="N42" s="228" t="s">
        <v>21</v>
      </c>
      <c r="O42" s="228" t="s">
        <v>21</v>
      </c>
    </row>
    <row r="43" spans="1:15" ht="67.5" x14ac:dyDescent="0.2">
      <c r="A43" s="237">
        <v>38</v>
      </c>
      <c r="B43" s="239" t="s">
        <v>3958</v>
      </c>
      <c r="C43" s="239" t="s">
        <v>1802</v>
      </c>
      <c r="D43" s="239" t="s">
        <v>1905</v>
      </c>
      <c r="E43" s="239" t="s">
        <v>1884</v>
      </c>
      <c r="F43" s="239" t="s">
        <v>21</v>
      </c>
      <c r="G43" s="239" t="s">
        <v>1906</v>
      </c>
      <c r="H43" s="240">
        <v>0</v>
      </c>
      <c r="I43" s="240">
        <v>0</v>
      </c>
      <c r="J43" s="240">
        <v>0</v>
      </c>
      <c r="K43" s="240">
        <v>0</v>
      </c>
      <c r="L43" s="240">
        <v>0</v>
      </c>
      <c r="M43" s="240">
        <v>0</v>
      </c>
      <c r="N43" s="228" t="s">
        <v>21</v>
      </c>
      <c r="O43" s="228" t="s">
        <v>21</v>
      </c>
    </row>
    <row r="44" spans="1:15" ht="67.5" x14ac:dyDescent="0.2">
      <c r="A44" s="237">
        <v>39</v>
      </c>
      <c r="B44" s="239" t="s">
        <v>3958</v>
      </c>
      <c r="C44" s="239" t="s">
        <v>1802</v>
      </c>
      <c r="D44" s="239" t="s">
        <v>1907</v>
      </c>
      <c r="E44" s="239" t="s">
        <v>1890</v>
      </c>
      <c r="F44" s="239" t="s">
        <v>21</v>
      </c>
      <c r="G44" s="239" t="s">
        <v>1908</v>
      </c>
      <c r="H44" s="240">
        <v>0</v>
      </c>
      <c r="I44" s="240">
        <v>0</v>
      </c>
      <c r="J44" s="240">
        <v>0</v>
      </c>
      <c r="K44" s="240">
        <v>0</v>
      </c>
      <c r="L44" s="240">
        <v>0</v>
      </c>
      <c r="M44" s="240">
        <v>0</v>
      </c>
      <c r="N44" s="228" t="s">
        <v>21</v>
      </c>
      <c r="O44" s="228" t="s">
        <v>21</v>
      </c>
    </row>
    <row r="45" spans="1:15" ht="67.5" x14ac:dyDescent="0.2">
      <c r="A45" s="237">
        <v>40</v>
      </c>
      <c r="B45" s="239" t="s">
        <v>3958</v>
      </c>
      <c r="C45" s="239" t="s">
        <v>1802</v>
      </c>
      <c r="D45" s="239" t="s">
        <v>1909</v>
      </c>
      <c r="E45" s="239" t="s">
        <v>1893</v>
      </c>
      <c r="F45" s="239" t="s">
        <v>21</v>
      </c>
      <c r="G45" s="239" t="s">
        <v>1910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28" t="s">
        <v>21</v>
      </c>
      <c r="O45" s="228" t="s">
        <v>21</v>
      </c>
    </row>
    <row r="46" spans="1:15" ht="33.75" x14ac:dyDescent="0.2">
      <c r="A46" s="237">
        <v>41</v>
      </c>
      <c r="B46" s="239" t="s">
        <v>3958</v>
      </c>
      <c r="C46" s="242" t="s">
        <v>1790</v>
      </c>
      <c r="D46" s="242" t="s">
        <v>1911</v>
      </c>
      <c r="E46" s="242" t="s">
        <v>1912</v>
      </c>
      <c r="F46" s="242" t="s">
        <v>21</v>
      </c>
      <c r="G46" s="242" t="s">
        <v>1913</v>
      </c>
      <c r="H46" s="243">
        <v>0</v>
      </c>
      <c r="I46" s="243">
        <v>0</v>
      </c>
      <c r="J46" s="243">
        <v>0</v>
      </c>
      <c r="K46" s="243">
        <v>0</v>
      </c>
      <c r="L46" s="243">
        <v>0</v>
      </c>
      <c r="M46" s="243">
        <v>0</v>
      </c>
      <c r="N46" s="242" t="s">
        <v>1914</v>
      </c>
      <c r="O46" s="200" t="s">
        <v>21</v>
      </c>
    </row>
    <row r="47" spans="1:15" ht="67.5" x14ac:dyDescent="0.2">
      <c r="A47" s="237">
        <v>42</v>
      </c>
      <c r="B47" s="246" t="s">
        <v>3959</v>
      </c>
      <c r="C47" s="246" t="s">
        <v>1799</v>
      </c>
      <c r="D47" s="246" t="s">
        <v>1915</v>
      </c>
      <c r="E47" s="246" t="s">
        <v>1916</v>
      </c>
      <c r="F47" s="246" t="s">
        <v>21</v>
      </c>
      <c r="G47" s="246" t="s">
        <v>1917</v>
      </c>
      <c r="H47" s="247">
        <v>0</v>
      </c>
      <c r="I47" s="247">
        <v>0</v>
      </c>
      <c r="J47" s="247">
        <v>0</v>
      </c>
      <c r="K47" s="247">
        <v>0</v>
      </c>
      <c r="L47" s="247">
        <v>0</v>
      </c>
      <c r="M47" s="247">
        <v>0</v>
      </c>
      <c r="N47" s="189" t="s">
        <v>21</v>
      </c>
      <c r="O47" s="189" t="s">
        <v>21</v>
      </c>
    </row>
    <row r="48" spans="1:15" ht="67.5" x14ac:dyDescent="0.2">
      <c r="A48" s="237">
        <v>43</v>
      </c>
      <c r="B48" s="246" t="s">
        <v>3959</v>
      </c>
      <c r="C48" s="246" t="s">
        <v>1802</v>
      </c>
      <c r="D48" s="246" t="s">
        <v>1918</v>
      </c>
      <c r="E48" s="246" t="s">
        <v>1916</v>
      </c>
      <c r="F48" s="246" t="s">
        <v>21</v>
      </c>
      <c r="G48" s="246" t="s">
        <v>1919</v>
      </c>
      <c r="H48" s="247">
        <v>0</v>
      </c>
      <c r="I48" s="247">
        <v>0</v>
      </c>
      <c r="J48" s="247">
        <v>0</v>
      </c>
      <c r="K48" s="247">
        <v>0</v>
      </c>
      <c r="L48" s="247">
        <v>0</v>
      </c>
      <c r="M48" s="247">
        <v>0</v>
      </c>
      <c r="N48" s="189" t="s">
        <v>21</v>
      </c>
      <c r="O48" s="189" t="s">
        <v>21</v>
      </c>
    </row>
    <row r="49" spans="1:15" ht="67.5" x14ac:dyDescent="0.2">
      <c r="A49" s="237">
        <v>44</v>
      </c>
      <c r="B49" s="246" t="s">
        <v>3959</v>
      </c>
      <c r="C49" s="246" t="s">
        <v>1795</v>
      </c>
      <c r="D49" s="246" t="s">
        <v>1920</v>
      </c>
      <c r="E49" s="246" t="s">
        <v>1916</v>
      </c>
      <c r="F49" s="246" t="s">
        <v>21</v>
      </c>
      <c r="G49" s="246" t="s">
        <v>1921</v>
      </c>
      <c r="H49" s="247">
        <v>0</v>
      </c>
      <c r="I49" s="247">
        <v>0</v>
      </c>
      <c r="J49" s="247">
        <v>0</v>
      </c>
      <c r="K49" s="247">
        <v>0</v>
      </c>
      <c r="L49" s="247">
        <v>0</v>
      </c>
      <c r="M49" s="247">
        <v>0</v>
      </c>
      <c r="N49" s="189" t="s">
        <v>21</v>
      </c>
      <c r="O49" s="189" t="s">
        <v>21</v>
      </c>
    </row>
    <row r="50" spans="1:15" ht="56.25" x14ac:dyDescent="0.2">
      <c r="A50" s="237">
        <v>45</v>
      </c>
      <c r="B50" s="246" t="s">
        <v>3959</v>
      </c>
      <c r="C50" s="246" t="s">
        <v>1799</v>
      </c>
      <c r="D50" s="246" t="s">
        <v>1922</v>
      </c>
      <c r="E50" s="246" t="s">
        <v>98</v>
      </c>
      <c r="F50" s="246" t="s">
        <v>21</v>
      </c>
      <c r="G50" s="246" t="s">
        <v>1923</v>
      </c>
      <c r="H50" s="247">
        <v>0</v>
      </c>
      <c r="I50" s="247">
        <v>0</v>
      </c>
      <c r="J50" s="247">
        <v>0</v>
      </c>
      <c r="K50" s="247">
        <v>0</v>
      </c>
      <c r="L50" s="247">
        <v>0</v>
      </c>
      <c r="M50" s="247">
        <v>0</v>
      </c>
      <c r="N50" s="246" t="s">
        <v>1924</v>
      </c>
      <c r="O50" s="189" t="s">
        <v>21</v>
      </c>
    </row>
    <row r="51" spans="1:15" ht="56.25" x14ac:dyDescent="0.2">
      <c r="A51" s="237">
        <v>46</v>
      </c>
      <c r="B51" s="246" t="s">
        <v>3959</v>
      </c>
      <c r="C51" s="246" t="s">
        <v>1795</v>
      </c>
      <c r="D51" s="246" t="s">
        <v>1925</v>
      </c>
      <c r="E51" s="246" t="s">
        <v>98</v>
      </c>
      <c r="F51" s="246" t="s">
        <v>21</v>
      </c>
      <c r="G51" s="246" t="s">
        <v>1926</v>
      </c>
      <c r="H51" s="247">
        <v>0</v>
      </c>
      <c r="I51" s="247">
        <v>0</v>
      </c>
      <c r="J51" s="247">
        <v>0</v>
      </c>
      <c r="K51" s="247">
        <v>0</v>
      </c>
      <c r="L51" s="247">
        <v>0</v>
      </c>
      <c r="M51" s="247">
        <v>0</v>
      </c>
      <c r="N51" s="246" t="s">
        <v>1927</v>
      </c>
      <c r="O51" s="189" t="s">
        <v>21</v>
      </c>
    </row>
    <row r="52" spans="1:15" ht="56.25" x14ac:dyDescent="0.2">
      <c r="A52" s="237">
        <v>47</v>
      </c>
      <c r="B52" s="246" t="s">
        <v>3959</v>
      </c>
      <c r="C52" s="246" t="s">
        <v>1865</v>
      </c>
      <c r="D52" s="246" t="s">
        <v>1928</v>
      </c>
      <c r="E52" s="246" t="s">
        <v>98</v>
      </c>
      <c r="F52" s="246" t="s">
        <v>21</v>
      </c>
      <c r="G52" s="246" t="s">
        <v>1929</v>
      </c>
      <c r="H52" s="247">
        <v>0</v>
      </c>
      <c r="I52" s="247">
        <v>0</v>
      </c>
      <c r="J52" s="247">
        <v>0</v>
      </c>
      <c r="K52" s="247">
        <v>0</v>
      </c>
      <c r="L52" s="247">
        <v>0</v>
      </c>
      <c r="M52" s="247">
        <v>0</v>
      </c>
      <c r="N52" s="246" t="s">
        <v>1930</v>
      </c>
      <c r="O52" s="189" t="s">
        <v>21</v>
      </c>
    </row>
    <row r="53" spans="1:15" ht="56.25" x14ac:dyDescent="0.2">
      <c r="A53" s="237">
        <v>48</v>
      </c>
      <c r="B53" s="242" t="s">
        <v>3960</v>
      </c>
      <c r="C53" s="242" t="s">
        <v>1853</v>
      </c>
      <c r="D53" s="242" t="s">
        <v>1931</v>
      </c>
      <c r="E53" s="242" t="s">
        <v>98</v>
      </c>
      <c r="F53" s="242" t="s">
        <v>21</v>
      </c>
      <c r="G53" s="242" t="s">
        <v>1932</v>
      </c>
      <c r="H53" s="243">
        <v>0</v>
      </c>
      <c r="I53" s="243">
        <v>0</v>
      </c>
      <c r="J53" s="243">
        <v>0</v>
      </c>
      <c r="K53" s="243">
        <v>0</v>
      </c>
      <c r="L53" s="243">
        <v>0</v>
      </c>
      <c r="M53" s="243">
        <v>0</v>
      </c>
      <c r="N53" s="242" t="s">
        <v>1933</v>
      </c>
      <c r="O53" s="200" t="s">
        <v>21</v>
      </c>
    </row>
    <row r="54" spans="1:15" ht="56.25" x14ac:dyDescent="0.2">
      <c r="A54" s="237">
        <v>49</v>
      </c>
      <c r="B54" s="242" t="s">
        <v>3960</v>
      </c>
      <c r="C54" s="242" t="s">
        <v>1858</v>
      </c>
      <c r="D54" s="242" t="s">
        <v>1934</v>
      </c>
      <c r="E54" s="242" t="s">
        <v>98</v>
      </c>
      <c r="F54" s="242" t="s">
        <v>21</v>
      </c>
      <c r="G54" s="242" t="s">
        <v>1935</v>
      </c>
      <c r="H54" s="243">
        <v>0</v>
      </c>
      <c r="I54" s="243">
        <v>0</v>
      </c>
      <c r="J54" s="243">
        <v>0</v>
      </c>
      <c r="K54" s="243">
        <v>0</v>
      </c>
      <c r="L54" s="243">
        <v>0</v>
      </c>
      <c r="M54" s="243">
        <v>0</v>
      </c>
      <c r="N54" s="242" t="s">
        <v>1936</v>
      </c>
      <c r="O54" s="200" t="s">
        <v>21</v>
      </c>
    </row>
    <row r="55" spans="1:15" ht="189" x14ac:dyDescent="0.2">
      <c r="A55" s="237">
        <v>50</v>
      </c>
      <c r="B55" s="242" t="s">
        <v>3960</v>
      </c>
      <c r="C55" s="242" t="s">
        <v>1802</v>
      </c>
      <c r="D55" s="242" t="s">
        <v>1937</v>
      </c>
      <c r="E55" s="242" t="s">
        <v>98</v>
      </c>
      <c r="F55" s="242" t="s">
        <v>1938</v>
      </c>
      <c r="G55" s="242" t="s">
        <v>1939</v>
      </c>
      <c r="H55" s="243">
        <v>0</v>
      </c>
      <c r="I55" s="243">
        <v>0</v>
      </c>
      <c r="J55" s="243">
        <v>0</v>
      </c>
      <c r="K55" s="243">
        <v>0</v>
      </c>
      <c r="L55" s="243">
        <v>0</v>
      </c>
      <c r="M55" s="243">
        <v>0</v>
      </c>
      <c r="N55" s="242" t="s">
        <v>1940</v>
      </c>
      <c r="O55" s="250" t="s">
        <v>1941</v>
      </c>
    </row>
    <row r="56" spans="1:15" ht="56.25" x14ac:dyDescent="0.2">
      <c r="A56" s="237">
        <v>51</v>
      </c>
      <c r="B56" s="242" t="s">
        <v>3960</v>
      </c>
      <c r="C56" s="242" t="s">
        <v>1870</v>
      </c>
      <c r="D56" s="242" t="s">
        <v>1942</v>
      </c>
      <c r="E56" s="242" t="s">
        <v>98</v>
      </c>
      <c r="F56" s="242" t="s">
        <v>21</v>
      </c>
      <c r="G56" s="242" t="s">
        <v>1943</v>
      </c>
      <c r="H56" s="243">
        <v>0</v>
      </c>
      <c r="I56" s="243">
        <v>0</v>
      </c>
      <c r="J56" s="243">
        <v>0</v>
      </c>
      <c r="K56" s="243">
        <v>0</v>
      </c>
      <c r="L56" s="243">
        <v>0</v>
      </c>
      <c r="M56" s="243">
        <v>0</v>
      </c>
      <c r="N56" s="242" t="s">
        <v>1944</v>
      </c>
      <c r="O56" s="200" t="s">
        <v>21</v>
      </c>
    </row>
    <row r="57" spans="1:15" ht="56.25" x14ac:dyDescent="0.2">
      <c r="A57" s="237">
        <v>52</v>
      </c>
      <c r="B57" s="242" t="s">
        <v>3960</v>
      </c>
      <c r="C57" s="242" t="s">
        <v>1790</v>
      </c>
      <c r="D57" s="242" t="s">
        <v>1945</v>
      </c>
      <c r="E57" s="242" t="s">
        <v>98</v>
      </c>
      <c r="F57" s="242" t="s">
        <v>1946</v>
      </c>
      <c r="G57" s="242" t="s">
        <v>1947</v>
      </c>
      <c r="H57" s="243">
        <v>0</v>
      </c>
      <c r="I57" s="243">
        <v>0</v>
      </c>
      <c r="J57" s="243">
        <v>0</v>
      </c>
      <c r="K57" s="243">
        <v>0</v>
      </c>
      <c r="L57" s="243">
        <v>0</v>
      </c>
      <c r="M57" s="243">
        <v>0</v>
      </c>
      <c r="N57" s="242" t="s">
        <v>1948</v>
      </c>
      <c r="O57" s="200" t="s">
        <v>21</v>
      </c>
    </row>
    <row r="58" spans="1:15" ht="33.75" x14ac:dyDescent="0.2">
      <c r="A58" s="237">
        <v>53</v>
      </c>
      <c r="B58" s="237" t="s">
        <v>3961</v>
      </c>
      <c r="C58" s="237" t="s">
        <v>1949</v>
      </c>
      <c r="D58" s="237" t="s">
        <v>1950</v>
      </c>
      <c r="E58" s="237" t="s">
        <v>1951</v>
      </c>
      <c r="F58" s="237" t="s">
        <v>21</v>
      </c>
      <c r="G58" s="237" t="s">
        <v>1952</v>
      </c>
      <c r="H58" s="238">
        <v>0</v>
      </c>
      <c r="I58" s="238">
        <v>0</v>
      </c>
      <c r="J58" s="238">
        <v>0</v>
      </c>
      <c r="K58" s="238">
        <v>0</v>
      </c>
      <c r="L58" s="238">
        <v>0</v>
      </c>
      <c r="M58" s="238">
        <v>0</v>
      </c>
      <c r="N58" s="237" t="s">
        <v>1953</v>
      </c>
      <c r="O58" s="196" t="s">
        <v>21</v>
      </c>
    </row>
    <row r="59" spans="1:15" ht="17.25" customHeight="1" x14ac:dyDescent="0.2">
      <c r="A59" s="262" t="s">
        <v>125</v>
      </c>
      <c r="B59" s="262"/>
      <c r="C59" s="262"/>
      <c r="D59" s="262"/>
      <c r="E59" s="262"/>
      <c r="F59" s="262"/>
      <c r="G59" s="262"/>
      <c r="H59" s="182">
        <f t="shared" ref="H59:M59" si="0">H58+H57+H56+H55+H54+H53+H52+H51+H50+H49+H48+H47+H46+H45+H44+H43+H42+H41+H40+H39+H38+H37+H36+H35+H34+H33+H32+H31+H30+H29+H28+H27+H26+H25+H24+H23+H22+H21+H20+H19+H18+H17+H16+H15+H14+H13+H12+H11+H10+H9+H8+H7+H6</f>
        <v>0</v>
      </c>
      <c r="I59" s="182">
        <f t="shared" si="0"/>
        <v>0</v>
      </c>
      <c r="J59" s="182">
        <f t="shared" si="0"/>
        <v>0</v>
      </c>
      <c r="K59" s="182">
        <f t="shared" si="0"/>
        <v>0</v>
      </c>
      <c r="L59" s="182">
        <f t="shared" si="0"/>
        <v>0</v>
      </c>
      <c r="M59" s="182">
        <f t="shared" si="0"/>
        <v>0</v>
      </c>
      <c r="N59" s="196" t="s">
        <v>21</v>
      </c>
      <c r="O59" s="196" t="s">
        <v>21</v>
      </c>
    </row>
    <row r="60" spans="1:15" ht="17.25" customHeight="1" x14ac:dyDescent="0.2">
      <c r="A60" s="262"/>
      <c r="B60" s="262"/>
      <c r="C60" s="262"/>
      <c r="D60" s="262"/>
      <c r="E60" s="262"/>
      <c r="F60" s="262"/>
      <c r="G60" s="262"/>
      <c r="H60" s="263">
        <f>H59+I59+J59+K59+L59+M59</f>
        <v>0</v>
      </c>
      <c r="I60" s="262"/>
      <c r="J60" s="262"/>
      <c r="K60" s="262"/>
      <c r="L60" s="262"/>
      <c r="M60" s="262"/>
      <c r="N60" s="196" t="s">
        <v>21</v>
      </c>
      <c r="O60" s="196" t="s">
        <v>21</v>
      </c>
    </row>
  </sheetData>
  <mergeCells count="13">
    <mergeCell ref="A59:G60"/>
    <mergeCell ref="H60:M60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scale="51" fitToWidth="0" fitToHeight="0" orientation="landscape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workbookViewId="0">
      <selection activeCell="N14" sqref="N14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.425781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1954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78.75" x14ac:dyDescent="0.2">
      <c r="A6" s="196">
        <v>1</v>
      </c>
      <c r="B6" s="228" t="s">
        <v>3952</v>
      </c>
      <c r="C6" s="228" t="s">
        <v>1955</v>
      </c>
      <c r="D6" s="228" t="s">
        <v>1956</v>
      </c>
      <c r="E6" s="228" t="s">
        <v>1957</v>
      </c>
      <c r="F6" s="228" t="s">
        <v>21</v>
      </c>
      <c r="G6" s="228" t="s">
        <v>1958</v>
      </c>
      <c r="H6" s="229">
        <v>0</v>
      </c>
      <c r="I6" s="229">
        <v>0</v>
      </c>
      <c r="J6" s="229">
        <v>0</v>
      </c>
      <c r="K6" s="229">
        <v>0</v>
      </c>
      <c r="L6" s="229">
        <v>0</v>
      </c>
      <c r="M6" s="229">
        <v>0</v>
      </c>
      <c r="N6" s="228" t="s">
        <v>21</v>
      </c>
      <c r="O6" s="228" t="s">
        <v>21</v>
      </c>
    </row>
    <row r="7" spans="1:15" ht="78.75" x14ac:dyDescent="0.2">
      <c r="A7" s="196">
        <v>2</v>
      </c>
      <c r="B7" s="228" t="s">
        <v>3952</v>
      </c>
      <c r="C7" s="228" t="s">
        <v>1955</v>
      </c>
      <c r="D7" s="228" t="s">
        <v>1959</v>
      </c>
      <c r="E7" s="228" t="s">
        <v>1960</v>
      </c>
      <c r="F7" s="228" t="s">
        <v>21</v>
      </c>
      <c r="G7" s="228" t="s">
        <v>1961</v>
      </c>
      <c r="H7" s="229">
        <v>0</v>
      </c>
      <c r="I7" s="229">
        <v>0</v>
      </c>
      <c r="J7" s="229">
        <v>0</v>
      </c>
      <c r="K7" s="229">
        <v>0</v>
      </c>
      <c r="L7" s="229">
        <v>0</v>
      </c>
      <c r="M7" s="229">
        <v>0</v>
      </c>
      <c r="N7" s="228" t="s">
        <v>21</v>
      </c>
      <c r="O7" s="228" t="s">
        <v>21</v>
      </c>
    </row>
    <row r="8" spans="1:15" ht="78.75" x14ac:dyDescent="0.2">
      <c r="A8" s="196">
        <v>3</v>
      </c>
      <c r="B8" s="228" t="s">
        <v>3952</v>
      </c>
      <c r="C8" s="228" t="s">
        <v>1962</v>
      </c>
      <c r="D8" s="228" t="s">
        <v>1963</v>
      </c>
      <c r="E8" s="228" t="s">
        <v>1964</v>
      </c>
      <c r="F8" s="228" t="s">
        <v>21</v>
      </c>
      <c r="G8" s="228" t="s">
        <v>1965</v>
      </c>
      <c r="H8" s="229">
        <v>0</v>
      </c>
      <c r="I8" s="229">
        <v>0</v>
      </c>
      <c r="J8" s="229">
        <v>0</v>
      </c>
      <c r="K8" s="229">
        <v>0</v>
      </c>
      <c r="L8" s="229">
        <v>0</v>
      </c>
      <c r="M8" s="229">
        <v>0</v>
      </c>
      <c r="N8" s="228" t="s">
        <v>21</v>
      </c>
      <c r="O8" s="228" t="s">
        <v>21</v>
      </c>
    </row>
    <row r="9" spans="1:15" ht="78.75" x14ac:dyDescent="0.2">
      <c r="A9" s="196">
        <v>4</v>
      </c>
      <c r="B9" s="228" t="s">
        <v>3952</v>
      </c>
      <c r="C9" s="228" t="s">
        <v>1962</v>
      </c>
      <c r="D9" s="228" t="s">
        <v>1966</v>
      </c>
      <c r="E9" s="228" t="s">
        <v>1967</v>
      </c>
      <c r="F9" s="228" t="s">
        <v>21</v>
      </c>
      <c r="G9" s="228" t="s">
        <v>1968</v>
      </c>
      <c r="H9" s="229">
        <v>0</v>
      </c>
      <c r="I9" s="229">
        <v>0</v>
      </c>
      <c r="J9" s="229">
        <v>0</v>
      </c>
      <c r="K9" s="229">
        <v>0</v>
      </c>
      <c r="L9" s="229">
        <v>0</v>
      </c>
      <c r="M9" s="229">
        <v>0</v>
      </c>
      <c r="N9" s="228" t="s">
        <v>21</v>
      </c>
      <c r="O9" s="228" t="s">
        <v>21</v>
      </c>
    </row>
    <row r="10" spans="1:15" ht="78.75" x14ac:dyDescent="0.2">
      <c r="A10" s="196">
        <v>5</v>
      </c>
      <c r="B10" s="228" t="s">
        <v>3952</v>
      </c>
      <c r="C10" s="228" t="s">
        <v>1969</v>
      </c>
      <c r="D10" s="228" t="s">
        <v>1970</v>
      </c>
      <c r="E10" s="228" t="s">
        <v>1957</v>
      </c>
      <c r="F10" s="228" t="s">
        <v>21</v>
      </c>
      <c r="G10" s="228" t="s">
        <v>1971</v>
      </c>
      <c r="H10" s="229">
        <v>0</v>
      </c>
      <c r="I10" s="229">
        <v>0</v>
      </c>
      <c r="J10" s="229">
        <v>0</v>
      </c>
      <c r="K10" s="229">
        <v>0</v>
      </c>
      <c r="L10" s="229">
        <v>0</v>
      </c>
      <c r="M10" s="229">
        <v>0</v>
      </c>
      <c r="N10" s="228" t="s">
        <v>21</v>
      </c>
      <c r="O10" s="228" t="s">
        <v>21</v>
      </c>
    </row>
    <row r="11" spans="1:15" ht="78.75" x14ac:dyDescent="0.2">
      <c r="A11" s="196">
        <v>6</v>
      </c>
      <c r="B11" s="228" t="s">
        <v>3952</v>
      </c>
      <c r="C11" s="228" t="s">
        <v>1969</v>
      </c>
      <c r="D11" s="228" t="s">
        <v>1972</v>
      </c>
      <c r="E11" s="228" t="s">
        <v>1960</v>
      </c>
      <c r="F11" s="228" t="s">
        <v>21</v>
      </c>
      <c r="G11" s="228" t="s">
        <v>1973</v>
      </c>
      <c r="H11" s="229">
        <v>0</v>
      </c>
      <c r="I11" s="229">
        <v>0</v>
      </c>
      <c r="J11" s="229">
        <v>0</v>
      </c>
      <c r="K11" s="229">
        <v>0</v>
      </c>
      <c r="L11" s="229">
        <v>0</v>
      </c>
      <c r="M11" s="229">
        <v>0</v>
      </c>
      <c r="N11" s="228" t="s">
        <v>21</v>
      </c>
      <c r="O11" s="228" t="s">
        <v>21</v>
      </c>
    </row>
    <row r="12" spans="1:15" ht="78.75" x14ac:dyDescent="0.2">
      <c r="A12" s="196">
        <v>7</v>
      </c>
      <c r="B12" s="228" t="s">
        <v>3952</v>
      </c>
      <c r="C12" s="228" t="s">
        <v>1974</v>
      </c>
      <c r="D12" s="228" t="s">
        <v>1975</v>
      </c>
      <c r="E12" s="228" t="s">
        <v>1957</v>
      </c>
      <c r="F12" s="228" t="s">
        <v>21</v>
      </c>
      <c r="G12" s="228" t="s">
        <v>1976</v>
      </c>
      <c r="H12" s="229">
        <v>0</v>
      </c>
      <c r="I12" s="229">
        <v>0</v>
      </c>
      <c r="J12" s="229">
        <v>0</v>
      </c>
      <c r="K12" s="229">
        <v>0</v>
      </c>
      <c r="L12" s="229">
        <v>0</v>
      </c>
      <c r="M12" s="229">
        <v>0</v>
      </c>
      <c r="N12" s="228" t="s">
        <v>21</v>
      </c>
      <c r="O12" s="228" t="s">
        <v>21</v>
      </c>
    </row>
    <row r="13" spans="1:15" ht="78.75" x14ac:dyDescent="0.2">
      <c r="A13" s="196">
        <v>8</v>
      </c>
      <c r="B13" s="228" t="s">
        <v>3952</v>
      </c>
      <c r="C13" s="228" t="s">
        <v>1974</v>
      </c>
      <c r="D13" s="228" t="s">
        <v>1977</v>
      </c>
      <c r="E13" s="228" t="s">
        <v>1960</v>
      </c>
      <c r="F13" s="228" t="s">
        <v>21</v>
      </c>
      <c r="G13" s="228" t="s">
        <v>1978</v>
      </c>
      <c r="H13" s="229">
        <v>0</v>
      </c>
      <c r="I13" s="229">
        <v>0</v>
      </c>
      <c r="J13" s="229">
        <v>0</v>
      </c>
      <c r="K13" s="229">
        <v>0</v>
      </c>
      <c r="L13" s="229">
        <v>0</v>
      </c>
      <c r="M13" s="229">
        <v>0</v>
      </c>
      <c r="N13" s="228" t="s">
        <v>21</v>
      </c>
      <c r="O13" s="228" t="s">
        <v>21</v>
      </c>
    </row>
    <row r="14" spans="1:15" ht="56.25" x14ac:dyDescent="0.2">
      <c r="A14" s="196">
        <v>9</v>
      </c>
      <c r="B14" s="192" t="s">
        <v>3953</v>
      </c>
      <c r="C14" s="192" t="s">
        <v>1979</v>
      </c>
      <c r="D14" s="192" t="s">
        <v>1980</v>
      </c>
      <c r="E14" s="192" t="s">
        <v>1981</v>
      </c>
      <c r="F14" s="192" t="s">
        <v>1982</v>
      </c>
      <c r="G14" s="192" t="s">
        <v>1983</v>
      </c>
      <c r="H14" s="220">
        <v>0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192" t="s">
        <v>1984</v>
      </c>
      <c r="O14" s="192" t="s">
        <v>21</v>
      </c>
    </row>
    <row r="15" spans="1:15" ht="56.25" x14ac:dyDescent="0.2">
      <c r="A15" s="196">
        <v>10</v>
      </c>
      <c r="B15" s="192" t="s">
        <v>3953</v>
      </c>
      <c r="C15" s="192" t="s">
        <v>1962</v>
      </c>
      <c r="D15" s="192" t="s">
        <v>1985</v>
      </c>
      <c r="E15" s="192" t="s">
        <v>1986</v>
      </c>
      <c r="F15" s="192" t="s">
        <v>1987</v>
      </c>
      <c r="G15" s="192" t="s">
        <v>1988</v>
      </c>
      <c r="H15" s="220">
        <v>0</v>
      </c>
      <c r="I15" s="220">
        <v>779193.64</v>
      </c>
      <c r="J15" s="220">
        <v>0</v>
      </c>
      <c r="K15" s="220">
        <v>0</v>
      </c>
      <c r="L15" s="220">
        <v>0</v>
      </c>
      <c r="M15" s="220">
        <v>0</v>
      </c>
      <c r="N15" s="192" t="s">
        <v>1989</v>
      </c>
      <c r="O15" s="192" t="s">
        <v>21</v>
      </c>
    </row>
    <row r="16" spans="1:15" ht="78.75" x14ac:dyDescent="0.2">
      <c r="A16" s="196">
        <v>11</v>
      </c>
      <c r="B16" s="186" t="s">
        <v>23</v>
      </c>
      <c r="C16" s="186" t="s">
        <v>1969</v>
      </c>
      <c r="D16" s="186" t="s">
        <v>1990</v>
      </c>
      <c r="E16" s="186" t="s">
        <v>1991</v>
      </c>
      <c r="F16" s="186" t="s">
        <v>21</v>
      </c>
      <c r="G16" s="186" t="s">
        <v>1992</v>
      </c>
      <c r="H16" s="197">
        <v>0</v>
      </c>
      <c r="I16" s="197">
        <v>0</v>
      </c>
      <c r="J16" s="197">
        <v>0</v>
      </c>
      <c r="K16" s="197">
        <v>0</v>
      </c>
      <c r="L16" s="197">
        <v>0</v>
      </c>
      <c r="M16" s="197">
        <v>0</v>
      </c>
      <c r="N16" s="186" t="s">
        <v>21</v>
      </c>
      <c r="O16" s="186" t="s">
        <v>21</v>
      </c>
    </row>
    <row r="17" spans="1:15" ht="33.75" x14ac:dyDescent="0.2">
      <c r="A17" s="196">
        <v>12</v>
      </c>
      <c r="B17" s="186" t="s">
        <v>23</v>
      </c>
      <c r="C17" s="186" t="s">
        <v>1962</v>
      </c>
      <c r="D17" s="186" t="s">
        <v>1993</v>
      </c>
      <c r="E17" s="186" t="s">
        <v>1994</v>
      </c>
      <c r="F17" s="186" t="s">
        <v>1995</v>
      </c>
      <c r="G17" s="186" t="s">
        <v>1996</v>
      </c>
      <c r="H17" s="197">
        <v>0</v>
      </c>
      <c r="I17" s="197">
        <v>0</v>
      </c>
      <c r="J17" s="197">
        <v>0</v>
      </c>
      <c r="K17" s="197">
        <v>0</v>
      </c>
      <c r="L17" s="197">
        <v>0</v>
      </c>
      <c r="M17" s="197">
        <v>0</v>
      </c>
      <c r="N17" s="186" t="s">
        <v>1997</v>
      </c>
      <c r="O17" s="186" t="s">
        <v>21</v>
      </c>
    </row>
    <row r="18" spans="1:15" ht="78.75" x14ac:dyDescent="0.2">
      <c r="A18" s="196">
        <v>13</v>
      </c>
      <c r="B18" s="186" t="s">
        <v>23</v>
      </c>
      <c r="C18" s="186" t="s">
        <v>1962</v>
      </c>
      <c r="D18" s="186" t="s">
        <v>1998</v>
      </c>
      <c r="E18" s="186" t="s">
        <v>1991</v>
      </c>
      <c r="F18" s="186" t="s">
        <v>21</v>
      </c>
      <c r="G18" s="186" t="s">
        <v>1999</v>
      </c>
      <c r="H18" s="197">
        <v>0</v>
      </c>
      <c r="I18" s="197">
        <v>0</v>
      </c>
      <c r="J18" s="197">
        <v>0</v>
      </c>
      <c r="K18" s="197">
        <v>0</v>
      </c>
      <c r="L18" s="197">
        <v>0</v>
      </c>
      <c r="M18" s="197">
        <v>0</v>
      </c>
      <c r="N18" s="186" t="s">
        <v>21</v>
      </c>
      <c r="O18" s="186" t="s">
        <v>21</v>
      </c>
    </row>
    <row r="19" spans="1:15" ht="78.75" x14ac:dyDescent="0.2">
      <c r="A19" s="196">
        <v>14</v>
      </c>
      <c r="B19" s="189" t="s">
        <v>3955</v>
      </c>
      <c r="C19" s="189" t="s">
        <v>1955</v>
      </c>
      <c r="D19" s="189" t="s">
        <v>2000</v>
      </c>
      <c r="E19" s="189" t="s">
        <v>1991</v>
      </c>
      <c r="F19" s="189" t="s">
        <v>21</v>
      </c>
      <c r="G19" s="189" t="s">
        <v>2001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89" t="s">
        <v>21</v>
      </c>
      <c r="O19" s="189" t="s">
        <v>21</v>
      </c>
    </row>
    <row r="20" spans="1:15" ht="78.75" x14ac:dyDescent="0.2">
      <c r="A20" s="196">
        <v>15</v>
      </c>
      <c r="B20" s="189" t="s">
        <v>3955</v>
      </c>
      <c r="C20" s="189" t="s">
        <v>1955</v>
      </c>
      <c r="D20" s="189" t="s">
        <v>2002</v>
      </c>
      <c r="E20" s="189" t="s">
        <v>2003</v>
      </c>
      <c r="F20" s="189" t="s">
        <v>21</v>
      </c>
      <c r="G20" s="189" t="s">
        <v>2004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89" t="s">
        <v>21</v>
      </c>
      <c r="O20" s="189" t="s">
        <v>21</v>
      </c>
    </row>
    <row r="21" spans="1:15" ht="78.75" x14ac:dyDescent="0.2">
      <c r="A21" s="196">
        <v>16</v>
      </c>
      <c r="B21" s="189" t="s">
        <v>3955</v>
      </c>
      <c r="C21" s="189" t="s">
        <v>1955</v>
      </c>
      <c r="D21" s="189" t="s">
        <v>2005</v>
      </c>
      <c r="E21" s="189" t="s">
        <v>2006</v>
      </c>
      <c r="F21" s="189" t="s">
        <v>21</v>
      </c>
      <c r="G21" s="189" t="s">
        <v>2007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89" t="s">
        <v>21</v>
      </c>
      <c r="O21" s="189" t="s">
        <v>21</v>
      </c>
    </row>
    <row r="22" spans="1:15" ht="78.75" x14ac:dyDescent="0.2">
      <c r="A22" s="196">
        <v>17</v>
      </c>
      <c r="B22" s="189" t="s">
        <v>3955</v>
      </c>
      <c r="C22" s="189" t="s">
        <v>1955</v>
      </c>
      <c r="D22" s="189" t="s">
        <v>2008</v>
      </c>
      <c r="E22" s="189" t="s">
        <v>2009</v>
      </c>
      <c r="F22" s="189" t="s">
        <v>21</v>
      </c>
      <c r="G22" s="189" t="s">
        <v>2010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89" t="s">
        <v>21</v>
      </c>
      <c r="O22" s="189" t="s">
        <v>21</v>
      </c>
    </row>
    <row r="23" spans="1:15" ht="78.75" x14ac:dyDescent="0.2">
      <c r="A23" s="196">
        <v>18</v>
      </c>
      <c r="B23" s="189" t="s">
        <v>3955</v>
      </c>
      <c r="C23" s="189" t="s">
        <v>1969</v>
      </c>
      <c r="D23" s="189" t="s">
        <v>2011</v>
      </c>
      <c r="E23" s="253" t="s">
        <v>2003</v>
      </c>
      <c r="F23" s="189" t="s">
        <v>21</v>
      </c>
      <c r="G23" s="189" t="s">
        <v>2012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89" t="s">
        <v>21</v>
      </c>
      <c r="O23" s="189" t="s">
        <v>21</v>
      </c>
    </row>
    <row r="24" spans="1:15" ht="78.75" x14ac:dyDescent="0.2">
      <c r="A24" s="196">
        <v>19</v>
      </c>
      <c r="B24" s="189" t="s">
        <v>3955</v>
      </c>
      <c r="C24" s="189" t="s">
        <v>1969</v>
      </c>
      <c r="D24" s="189" t="s">
        <v>2013</v>
      </c>
      <c r="E24" s="189" t="s">
        <v>2006</v>
      </c>
      <c r="F24" s="189" t="s">
        <v>21</v>
      </c>
      <c r="G24" s="189" t="s">
        <v>2014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89" t="s">
        <v>21</v>
      </c>
      <c r="O24" s="189" t="s">
        <v>21</v>
      </c>
    </row>
    <row r="25" spans="1:15" ht="78.75" x14ac:dyDescent="0.2">
      <c r="A25" s="196">
        <v>20</v>
      </c>
      <c r="B25" s="189" t="s">
        <v>3955</v>
      </c>
      <c r="C25" s="189" t="s">
        <v>1969</v>
      </c>
      <c r="D25" s="189" t="s">
        <v>2015</v>
      </c>
      <c r="E25" s="189" t="s">
        <v>2009</v>
      </c>
      <c r="F25" s="189" t="s">
        <v>21</v>
      </c>
      <c r="G25" s="189" t="s">
        <v>2016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89" t="s">
        <v>21</v>
      </c>
      <c r="O25" s="189" t="s">
        <v>21</v>
      </c>
    </row>
    <row r="26" spans="1:15" ht="78.75" x14ac:dyDescent="0.2">
      <c r="A26" s="196">
        <v>21</v>
      </c>
      <c r="B26" s="189" t="s">
        <v>3955</v>
      </c>
      <c r="C26" s="189" t="s">
        <v>1962</v>
      </c>
      <c r="D26" s="189" t="s">
        <v>2017</v>
      </c>
      <c r="E26" s="189" t="s">
        <v>2003</v>
      </c>
      <c r="F26" s="189" t="s">
        <v>21</v>
      </c>
      <c r="G26" s="189" t="s">
        <v>2018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89" t="s">
        <v>21</v>
      </c>
      <c r="O26" s="189" t="s">
        <v>21</v>
      </c>
    </row>
    <row r="27" spans="1:15" ht="78.75" x14ac:dyDescent="0.2">
      <c r="A27" s="196">
        <v>22</v>
      </c>
      <c r="B27" s="189" t="s">
        <v>3955</v>
      </c>
      <c r="C27" s="189" t="s">
        <v>1962</v>
      </c>
      <c r="D27" s="189" t="s">
        <v>2019</v>
      </c>
      <c r="E27" s="189" t="s">
        <v>2006</v>
      </c>
      <c r="F27" s="189" t="s">
        <v>21</v>
      </c>
      <c r="G27" s="189" t="s">
        <v>2020</v>
      </c>
      <c r="H27" s="199">
        <v>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89" t="s">
        <v>21</v>
      </c>
      <c r="O27" s="189" t="s">
        <v>21</v>
      </c>
    </row>
    <row r="28" spans="1:15" ht="78.75" x14ac:dyDescent="0.2">
      <c r="A28" s="196">
        <v>23</v>
      </c>
      <c r="B28" s="189" t="s">
        <v>3955</v>
      </c>
      <c r="C28" s="189" t="s">
        <v>1962</v>
      </c>
      <c r="D28" s="189" t="s">
        <v>2021</v>
      </c>
      <c r="E28" s="189" t="s">
        <v>2009</v>
      </c>
      <c r="F28" s="189" t="s">
        <v>21</v>
      </c>
      <c r="G28" s="189" t="s">
        <v>2022</v>
      </c>
      <c r="H28" s="199">
        <v>0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89" t="s">
        <v>21</v>
      </c>
      <c r="O28" s="189" t="s">
        <v>21</v>
      </c>
    </row>
    <row r="29" spans="1:15" ht="67.5" x14ac:dyDescent="0.2">
      <c r="A29" s="196">
        <v>24</v>
      </c>
      <c r="B29" s="186" t="s">
        <v>3956</v>
      </c>
      <c r="C29" s="186" t="s">
        <v>2023</v>
      </c>
      <c r="D29" s="186" t="s">
        <v>2024</v>
      </c>
      <c r="E29" s="186" t="s">
        <v>2025</v>
      </c>
      <c r="F29" s="186" t="s">
        <v>2026</v>
      </c>
      <c r="G29" s="200" t="s">
        <v>2027</v>
      </c>
      <c r="H29" s="197">
        <v>80200.77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86" t="s">
        <v>2028</v>
      </c>
      <c r="O29" s="186" t="s">
        <v>21</v>
      </c>
    </row>
    <row r="30" spans="1:15" ht="67.5" x14ac:dyDescent="0.2">
      <c r="A30" s="196">
        <v>25</v>
      </c>
      <c r="B30" s="186" t="s">
        <v>3956</v>
      </c>
      <c r="C30" s="200" t="s">
        <v>1974</v>
      </c>
      <c r="D30" s="200" t="s">
        <v>2029</v>
      </c>
      <c r="E30" s="200" t="s">
        <v>2025</v>
      </c>
      <c r="F30" s="200" t="s">
        <v>648</v>
      </c>
      <c r="G30" s="200" t="s">
        <v>2030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86" t="s">
        <v>2031</v>
      </c>
      <c r="O30" s="186" t="s">
        <v>21</v>
      </c>
    </row>
    <row r="31" spans="1:15" ht="67.5" x14ac:dyDescent="0.2">
      <c r="A31" s="196">
        <v>26</v>
      </c>
      <c r="B31" s="196" t="s">
        <v>3957</v>
      </c>
      <c r="C31" s="196" t="s">
        <v>1955</v>
      </c>
      <c r="D31" s="196" t="s">
        <v>2032</v>
      </c>
      <c r="E31" s="196" t="s">
        <v>2033</v>
      </c>
      <c r="F31" s="196" t="s">
        <v>2034</v>
      </c>
      <c r="G31" s="196" t="s">
        <v>2035</v>
      </c>
      <c r="H31" s="195">
        <v>28813</v>
      </c>
      <c r="I31" s="195">
        <v>0</v>
      </c>
      <c r="J31" s="195">
        <v>0</v>
      </c>
      <c r="K31" s="195">
        <v>0</v>
      </c>
      <c r="L31" s="195">
        <v>0</v>
      </c>
      <c r="M31" s="195">
        <v>0</v>
      </c>
      <c r="N31" s="251" t="s">
        <v>2036</v>
      </c>
      <c r="O31" s="192" t="s">
        <v>21</v>
      </c>
    </row>
    <row r="32" spans="1:15" ht="67.5" x14ac:dyDescent="0.2">
      <c r="A32" s="196">
        <v>27</v>
      </c>
      <c r="B32" s="196" t="s">
        <v>3957</v>
      </c>
      <c r="C32" s="196" t="s">
        <v>1962</v>
      </c>
      <c r="D32" s="196" t="s">
        <v>2037</v>
      </c>
      <c r="E32" s="196" t="s">
        <v>2033</v>
      </c>
      <c r="F32" s="196" t="s">
        <v>2038</v>
      </c>
      <c r="G32" s="196" t="s">
        <v>2039</v>
      </c>
      <c r="H32" s="195">
        <v>36787.89</v>
      </c>
      <c r="I32" s="195">
        <v>159781.66</v>
      </c>
      <c r="J32" s="195">
        <v>0</v>
      </c>
      <c r="K32" s="195">
        <v>0</v>
      </c>
      <c r="L32" s="195">
        <v>0</v>
      </c>
      <c r="M32" s="195">
        <v>0</v>
      </c>
      <c r="N32" s="251" t="s">
        <v>2040</v>
      </c>
      <c r="O32" s="192" t="s">
        <v>21</v>
      </c>
    </row>
    <row r="33" spans="1:15" ht="67.5" x14ac:dyDescent="0.2">
      <c r="A33" s="196">
        <v>28</v>
      </c>
      <c r="B33" s="196" t="s">
        <v>3957</v>
      </c>
      <c r="C33" s="196" t="s">
        <v>2041</v>
      </c>
      <c r="D33" s="196" t="s">
        <v>2042</v>
      </c>
      <c r="E33" s="196" t="s">
        <v>2033</v>
      </c>
      <c r="F33" s="196" t="s">
        <v>2043</v>
      </c>
      <c r="G33" s="196" t="s">
        <v>2044</v>
      </c>
      <c r="H33" s="195">
        <v>0</v>
      </c>
      <c r="I33" s="195">
        <v>0</v>
      </c>
      <c r="J33" s="195">
        <v>0</v>
      </c>
      <c r="K33" s="195">
        <v>0</v>
      </c>
      <c r="L33" s="195">
        <v>0</v>
      </c>
      <c r="M33" s="195">
        <v>0</v>
      </c>
      <c r="N33" s="251" t="s">
        <v>2045</v>
      </c>
      <c r="O33" s="192" t="s">
        <v>21</v>
      </c>
    </row>
    <row r="34" spans="1:15" ht="67.5" x14ac:dyDescent="0.2">
      <c r="A34" s="196">
        <v>29</v>
      </c>
      <c r="B34" s="196" t="s">
        <v>3957</v>
      </c>
      <c r="C34" s="196" t="s">
        <v>1969</v>
      </c>
      <c r="D34" s="196" t="s">
        <v>2046</v>
      </c>
      <c r="E34" s="196" t="s">
        <v>2033</v>
      </c>
      <c r="F34" s="196" t="s">
        <v>2047</v>
      </c>
      <c r="G34" s="196" t="s">
        <v>2048</v>
      </c>
      <c r="H34" s="195">
        <v>14796.54</v>
      </c>
      <c r="I34" s="195">
        <v>0</v>
      </c>
      <c r="J34" s="195">
        <v>0</v>
      </c>
      <c r="K34" s="195">
        <v>0</v>
      </c>
      <c r="L34" s="195">
        <v>0</v>
      </c>
      <c r="M34" s="195">
        <v>0</v>
      </c>
      <c r="N34" s="251" t="s">
        <v>2049</v>
      </c>
      <c r="O34" s="192" t="s">
        <v>21</v>
      </c>
    </row>
    <row r="35" spans="1:15" ht="67.5" x14ac:dyDescent="0.2">
      <c r="A35" s="196">
        <v>30</v>
      </c>
      <c r="B35" s="228" t="s">
        <v>3958</v>
      </c>
      <c r="C35" s="228" t="s">
        <v>1955</v>
      </c>
      <c r="D35" s="228" t="s">
        <v>2050</v>
      </c>
      <c r="E35" s="228" t="s">
        <v>2051</v>
      </c>
      <c r="F35" s="228" t="s">
        <v>21</v>
      </c>
      <c r="G35" s="228" t="s">
        <v>2052</v>
      </c>
      <c r="H35" s="229">
        <v>0</v>
      </c>
      <c r="I35" s="229">
        <v>0</v>
      </c>
      <c r="J35" s="229">
        <v>0</v>
      </c>
      <c r="K35" s="229">
        <v>0</v>
      </c>
      <c r="L35" s="229">
        <v>0</v>
      </c>
      <c r="M35" s="229">
        <v>0</v>
      </c>
      <c r="N35" s="228" t="s">
        <v>21</v>
      </c>
      <c r="O35" s="228" t="s">
        <v>21</v>
      </c>
    </row>
    <row r="36" spans="1:15" ht="67.5" x14ac:dyDescent="0.2">
      <c r="A36" s="196">
        <v>31</v>
      </c>
      <c r="B36" s="228" t="s">
        <v>3958</v>
      </c>
      <c r="C36" s="228" t="s">
        <v>1955</v>
      </c>
      <c r="D36" s="228" t="s">
        <v>2053</v>
      </c>
      <c r="E36" s="228" t="s">
        <v>2054</v>
      </c>
      <c r="F36" s="228" t="s">
        <v>21</v>
      </c>
      <c r="G36" s="228" t="s">
        <v>2055</v>
      </c>
      <c r="H36" s="229">
        <v>0</v>
      </c>
      <c r="I36" s="229">
        <v>0</v>
      </c>
      <c r="J36" s="229">
        <v>0</v>
      </c>
      <c r="K36" s="229">
        <v>0</v>
      </c>
      <c r="L36" s="229">
        <v>0</v>
      </c>
      <c r="M36" s="229">
        <v>0</v>
      </c>
      <c r="N36" s="228" t="s">
        <v>21</v>
      </c>
      <c r="O36" s="228" t="s">
        <v>21</v>
      </c>
    </row>
    <row r="37" spans="1:15" ht="67.5" x14ac:dyDescent="0.2">
      <c r="A37" s="196">
        <v>32</v>
      </c>
      <c r="B37" s="228" t="s">
        <v>3958</v>
      </c>
      <c r="C37" s="228" t="s">
        <v>1955</v>
      </c>
      <c r="D37" s="228" t="s">
        <v>2056</v>
      </c>
      <c r="E37" s="228" t="s">
        <v>2057</v>
      </c>
      <c r="F37" s="228" t="s">
        <v>21</v>
      </c>
      <c r="G37" s="228" t="s">
        <v>2058</v>
      </c>
      <c r="H37" s="229">
        <v>0</v>
      </c>
      <c r="I37" s="229">
        <v>0</v>
      </c>
      <c r="J37" s="229">
        <v>0</v>
      </c>
      <c r="K37" s="229">
        <v>0</v>
      </c>
      <c r="L37" s="229">
        <v>0</v>
      </c>
      <c r="M37" s="229">
        <v>0</v>
      </c>
      <c r="N37" s="228" t="s">
        <v>21</v>
      </c>
      <c r="O37" s="228" t="s">
        <v>21</v>
      </c>
    </row>
    <row r="38" spans="1:15" ht="78.75" x14ac:dyDescent="0.2">
      <c r="A38" s="196">
        <v>33</v>
      </c>
      <c r="B38" s="228" t="s">
        <v>3958</v>
      </c>
      <c r="C38" s="228" t="s">
        <v>1955</v>
      </c>
      <c r="D38" s="228" t="s">
        <v>2059</v>
      </c>
      <c r="E38" s="228" t="s">
        <v>2060</v>
      </c>
      <c r="F38" s="228" t="s">
        <v>21</v>
      </c>
      <c r="G38" s="228" t="s">
        <v>2061</v>
      </c>
      <c r="H38" s="229">
        <v>0</v>
      </c>
      <c r="I38" s="229">
        <v>0</v>
      </c>
      <c r="J38" s="229">
        <v>0</v>
      </c>
      <c r="K38" s="229">
        <v>0</v>
      </c>
      <c r="L38" s="229">
        <v>0</v>
      </c>
      <c r="M38" s="229">
        <v>0</v>
      </c>
      <c r="N38" s="228" t="s">
        <v>21</v>
      </c>
      <c r="O38" s="228" t="s">
        <v>21</v>
      </c>
    </row>
    <row r="39" spans="1:15" ht="78.75" x14ac:dyDescent="0.2">
      <c r="A39" s="196">
        <v>34</v>
      </c>
      <c r="B39" s="228" t="s">
        <v>3958</v>
      </c>
      <c r="C39" s="228" t="s">
        <v>1969</v>
      </c>
      <c r="D39" s="228" t="s">
        <v>2062</v>
      </c>
      <c r="E39" s="228" t="s">
        <v>2060</v>
      </c>
      <c r="F39" s="228" t="s">
        <v>21</v>
      </c>
      <c r="G39" s="228" t="s">
        <v>2063</v>
      </c>
      <c r="H39" s="229">
        <v>0</v>
      </c>
      <c r="I39" s="229">
        <v>0</v>
      </c>
      <c r="J39" s="229">
        <v>0</v>
      </c>
      <c r="K39" s="229">
        <v>0</v>
      </c>
      <c r="L39" s="229">
        <v>0</v>
      </c>
      <c r="M39" s="229">
        <v>0</v>
      </c>
      <c r="N39" s="228" t="s">
        <v>21</v>
      </c>
      <c r="O39" s="228" t="s">
        <v>21</v>
      </c>
    </row>
    <row r="40" spans="1:15" ht="67.5" x14ac:dyDescent="0.2">
      <c r="A40" s="196">
        <v>35</v>
      </c>
      <c r="B40" s="228" t="s">
        <v>3958</v>
      </c>
      <c r="C40" s="228" t="s">
        <v>1969</v>
      </c>
      <c r="D40" s="228" t="s">
        <v>2064</v>
      </c>
      <c r="E40" s="228" t="s">
        <v>2057</v>
      </c>
      <c r="F40" s="228" t="s">
        <v>21</v>
      </c>
      <c r="G40" s="228" t="s">
        <v>2065</v>
      </c>
      <c r="H40" s="229">
        <v>0</v>
      </c>
      <c r="I40" s="229">
        <v>0</v>
      </c>
      <c r="J40" s="229">
        <v>0</v>
      </c>
      <c r="K40" s="229">
        <v>0</v>
      </c>
      <c r="L40" s="229">
        <v>0</v>
      </c>
      <c r="M40" s="229">
        <v>0</v>
      </c>
      <c r="N40" s="228" t="s">
        <v>21</v>
      </c>
      <c r="O40" s="228" t="s">
        <v>21</v>
      </c>
    </row>
    <row r="41" spans="1:15" ht="67.5" x14ac:dyDescent="0.2">
      <c r="A41" s="196">
        <v>36</v>
      </c>
      <c r="B41" s="228" t="s">
        <v>3958</v>
      </c>
      <c r="C41" s="228" t="s">
        <v>1969</v>
      </c>
      <c r="D41" s="228" t="s">
        <v>2066</v>
      </c>
      <c r="E41" s="228" t="s">
        <v>2051</v>
      </c>
      <c r="F41" s="228" t="s">
        <v>21</v>
      </c>
      <c r="G41" s="228" t="s">
        <v>2067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8" t="s">
        <v>21</v>
      </c>
      <c r="O41" s="228" t="s">
        <v>21</v>
      </c>
    </row>
    <row r="42" spans="1:15" ht="67.5" x14ac:dyDescent="0.2">
      <c r="A42" s="196">
        <v>37</v>
      </c>
      <c r="B42" s="228" t="s">
        <v>3958</v>
      </c>
      <c r="C42" s="228" t="s">
        <v>1969</v>
      </c>
      <c r="D42" s="228" t="s">
        <v>2068</v>
      </c>
      <c r="E42" s="228" t="s">
        <v>2057</v>
      </c>
      <c r="F42" s="228" t="s">
        <v>21</v>
      </c>
      <c r="G42" s="228" t="s">
        <v>2069</v>
      </c>
      <c r="H42" s="229">
        <v>0</v>
      </c>
      <c r="I42" s="229">
        <v>0</v>
      </c>
      <c r="J42" s="229">
        <v>0</v>
      </c>
      <c r="K42" s="229">
        <v>0</v>
      </c>
      <c r="L42" s="229">
        <v>0</v>
      </c>
      <c r="M42" s="229">
        <v>0</v>
      </c>
      <c r="N42" s="228" t="s">
        <v>21</v>
      </c>
      <c r="O42" s="228" t="s">
        <v>21</v>
      </c>
    </row>
    <row r="43" spans="1:15" ht="67.5" x14ac:dyDescent="0.2">
      <c r="A43" s="196">
        <v>38</v>
      </c>
      <c r="B43" s="228" t="s">
        <v>3958</v>
      </c>
      <c r="C43" s="228" t="s">
        <v>1974</v>
      </c>
      <c r="D43" s="228" t="s">
        <v>2070</v>
      </c>
      <c r="E43" s="228" t="s">
        <v>2051</v>
      </c>
      <c r="F43" s="228" t="s">
        <v>21</v>
      </c>
      <c r="G43" s="228" t="s">
        <v>2071</v>
      </c>
      <c r="H43" s="229">
        <v>0</v>
      </c>
      <c r="I43" s="229">
        <v>0</v>
      </c>
      <c r="J43" s="229">
        <v>0</v>
      </c>
      <c r="K43" s="229">
        <v>0</v>
      </c>
      <c r="L43" s="229">
        <v>0</v>
      </c>
      <c r="M43" s="229">
        <v>0</v>
      </c>
      <c r="N43" s="228" t="s">
        <v>21</v>
      </c>
      <c r="O43" s="228" t="s">
        <v>21</v>
      </c>
    </row>
    <row r="44" spans="1:15" ht="67.5" x14ac:dyDescent="0.2">
      <c r="A44" s="196">
        <v>39</v>
      </c>
      <c r="B44" s="228" t="s">
        <v>3958</v>
      </c>
      <c r="C44" s="228" t="s">
        <v>1974</v>
      </c>
      <c r="D44" s="228" t="s">
        <v>2072</v>
      </c>
      <c r="E44" s="228" t="s">
        <v>2054</v>
      </c>
      <c r="F44" s="228" t="s">
        <v>21</v>
      </c>
      <c r="G44" s="228" t="s">
        <v>2073</v>
      </c>
      <c r="H44" s="229">
        <v>0</v>
      </c>
      <c r="I44" s="229">
        <v>0</v>
      </c>
      <c r="J44" s="229">
        <v>0</v>
      </c>
      <c r="K44" s="229">
        <v>0</v>
      </c>
      <c r="L44" s="229">
        <v>0</v>
      </c>
      <c r="M44" s="229">
        <v>0</v>
      </c>
      <c r="N44" s="228" t="s">
        <v>21</v>
      </c>
      <c r="O44" s="228" t="s">
        <v>21</v>
      </c>
    </row>
    <row r="45" spans="1:15" ht="67.5" x14ac:dyDescent="0.2">
      <c r="A45" s="196">
        <v>40</v>
      </c>
      <c r="B45" s="228" t="s">
        <v>3958</v>
      </c>
      <c r="C45" s="228" t="s">
        <v>1974</v>
      </c>
      <c r="D45" s="228" t="s">
        <v>2074</v>
      </c>
      <c r="E45" s="228" t="s">
        <v>2057</v>
      </c>
      <c r="F45" s="228" t="s">
        <v>21</v>
      </c>
      <c r="G45" s="228" t="s">
        <v>2075</v>
      </c>
      <c r="H45" s="229">
        <v>0</v>
      </c>
      <c r="I45" s="229">
        <v>0</v>
      </c>
      <c r="J45" s="229">
        <v>0</v>
      </c>
      <c r="K45" s="229">
        <v>0</v>
      </c>
      <c r="L45" s="229">
        <v>0</v>
      </c>
      <c r="M45" s="229">
        <v>0</v>
      </c>
      <c r="N45" s="228" t="s">
        <v>21</v>
      </c>
      <c r="O45" s="228" t="s">
        <v>21</v>
      </c>
    </row>
    <row r="46" spans="1:15" ht="78.75" x14ac:dyDescent="0.2">
      <c r="A46" s="196">
        <v>41</v>
      </c>
      <c r="B46" s="228" t="s">
        <v>3958</v>
      </c>
      <c r="C46" s="228" t="s">
        <v>1974</v>
      </c>
      <c r="D46" s="228" t="s">
        <v>2076</v>
      </c>
      <c r="E46" s="228" t="s">
        <v>2060</v>
      </c>
      <c r="F46" s="228" t="s">
        <v>21</v>
      </c>
      <c r="G46" s="228" t="s">
        <v>2077</v>
      </c>
      <c r="H46" s="229">
        <v>0</v>
      </c>
      <c r="I46" s="229">
        <v>0</v>
      </c>
      <c r="J46" s="229">
        <v>0</v>
      </c>
      <c r="K46" s="229">
        <v>0</v>
      </c>
      <c r="L46" s="229">
        <v>0</v>
      </c>
      <c r="M46" s="229">
        <v>0</v>
      </c>
      <c r="N46" s="228" t="s">
        <v>21</v>
      </c>
      <c r="O46" s="228" t="s">
        <v>21</v>
      </c>
    </row>
    <row r="47" spans="1:15" ht="67.5" x14ac:dyDescent="0.2">
      <c r="A47" s="196">
        <v>42</v>
      </c>
      <c r="B47" s="228" t="s">
        <v>3958</v>
      </c>
      <c r="C47" s="228" t="s">
        <v>1962</v>
      </c>
      <c r="D47" s="228" t="s">
        <v>2078</v>
      </c>
      <c r="E47" s="228" t="s">
        <v>2051</v>
      </c>
      <c r="F47" s="228" t="s">
        <v>21</v>
      </c>
      <c r="G47" s="228" t="s">
        <v>2079</v>
      </c>
      <c r="H47" s="229">
        <v>0</v>
      </c>
      <c r="I47" s="229">
        <v>0</v>
      </c>
      <c r="J47" s="229">
        <v>0</v>
      </c>
      <c r="K47" s="229">
        <v>0</v>
      </c>
      <c r="L47" s="229">
        <v>0</v>
      </c>
      <c r="M47" s="229">
        <v>0</v>
      </c>
      <c r="N47" s="228" t="s">
        <v>21</v>
      </c>
      <c r="O47" s="228" t="s">
        <v>21</v>
      </c>
    </row>
    <row r="48" spans="1:15" ht="67.5" x14ac:dyDescent="0.2">
      <c r="A48" s="196">
        <v>43</v>
      </c>
      <c r="B48" s="228" t="s">
        <v>3958</v>
      </c>
      <c r="C48" s="228" t="s">
        <v>1962</v>
      </c>
      <c r="D48" s="228" t="s">
        <v>2080</v>
      </c>
      <c r="E48" s="228" t="s">
        <v>2054</v>
      </c>
      <c r="F48" s="228" t="s">
        <v>21</v>
      </c>
      <c r="G48" s="228" t="s">
        <v>2081</v>
      </c>
      <c r="H48" s="229">
        <v>0</v>
      </c>
      <c r="I48" s="229">
        <v>0</v>
      </c>
      <c r="J48" s="229">
        <v>0</v>
      </c>
      <c r="K48" s="229">
        <v>0</v>
      </c>
      <c r="L48" s="229">
        <v>0</v>
      </c>
      <c r="M48" s="229">
        <v>0</v>
      </c>
      <c r="N48" s="228" t="s">
        <v>21</v>
      </c>
      <c r="O48" s="228" t="s">
        <v>21</v>
      </c>
    </row>
    <row r="49" spans="1:15" ht="67.5" x14ac:dyDescent="0.2">
      <c r="A49" s="196">
        <v>44</v>
      </c>
      <c r="B49" s="228" t="s">
        <v>3958</v>
      </c>
      <c r="C49" s="228" t="s">
        <v>1962</v>
      </c>
      <c r="D49" s="228" t="s">
        <v>2082</v>
      </c>
      <c r="E49" s="228" t="s">
        <v>2057</v>
      </c>
      <c r="F49" s="228" t="s">
        <v>21</v>
      </c>
      <c r="G49" s="228" t="s">
        <v>2083</v>
      </c>
      <c r="H49" s="229">
        <v>0</v>
      </c>
      <c r="I49" s="229">
        <v>0</v>
      </c>
      <c r="J49" s="229">
        <v>0</v>
      </c>
      <c r="K49" s="229">
        <v>0</v>
      </c>
      <c r="L49" s="229">
        <v>0</v>
      </c>
      <c r="M49" s="229">
        <v>0</v>
      </c>
      <c r="N49" s="228" t="s">
        <v>21</v>
      </c>
      <c r="O49" s="228" t="s">
        <v>21</v>
      </c>
    </row>
    <row r="50" spans="1:15" ht="78.75" x14ac:dyDescent="0.2">
      <c r="A50" s="196">
        <v>45</v>
      </c>
      <c r="B50" s="228" t="s">
        <v>3958</v>
      </c>
      <c r="C50" s="228" t="s">
        <v>1962</v>
      </c>
      <c r="D50" s="228" t="s">
        <v>2084</v>
      </c>
      <c r="E50" s="228" t="s">
        <v>2060</v>
      </c>
      <c r="F50" s="228" t="s">
        <v>21</v>
      </c>
      <c r="G50" s="228" t="s">
        <v>2085</v>
      </c>
      <c r="H50" s="229">
        <v>0</v>
      </c>
      <c r="I50" s="229">
        <v>0</v>
      </c>
      <c r="J50" s="229">
        <v>0</v>
      </c>
      <c r="K50" s="229">
        <v>0</v>
      </c>
      <c r="L50" s="229">
        <v>0</v>
      </c>
      <c r="M50" s="229">
        <v>0</v>
      </c>
      <c r="N50" s="228" t="s">
        <v>21</v>
      </c>
      <c r="O50" s="228" t="s">
        <v>21</v>
      </c>
    </row>
    <row r="51" spans="1:15" ht="67.5" x14ac:dyDescent="0.2">
      <c r="A51" s="196">
        <v>46</v>
      </c>
      <c r="B51" s="189" t="s">
        <v>3951</v>
      </c>
      <c r="C51" s="189" t="s">
        <v>1974</v>
      </c>
      <c r="D51" s="189" t="s">
        <v>2086</v>
      </c>
      <c r="E51" s="189" t="s">
        <v>2087</v>
      </c>
      <c r="F51" s="189" t="s">
        <v>21</v>
      </c>
      <c r="G51" s="189" t="s">
        <v>2088</v>
      </c>
      <c r="H51" s="199">
        <v>0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89" t="s">
        <v>21</v>
      </c>
      <c r="O51" s="189" t="s">
        <v>21</v>
      </c>
    </row>
    <row r="52" spans="1:15" ht="67.5" x14ac:dyDescent="0.2">
      <c r="A52" s="196">
        <v>47</v>
      </c>
      <c r="B52" s="200" t="s">
        <v>3960</v>
      </c>
      <c r="C52" s="186" t="s">
        <v>2023</v>
      </c>
      <c r="D52" s="200" t="s">
        <v>2089</v>
      </c>
      <c r="E52" s="200" t="s">
        <v>2090</v>
      </c>
      <c r="F52" s="200" t="s">
        <v>2091</v>
      </c>
      <c r="G52" s="200" t="s">
        <v>2092</v>
      </c>
      <c r="H52" s="198">
        <v>32551.26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254" t="s">
        <v>2093</v>
      </c>
      <c r="O52" s="186" t="s">
        <v>21</v>
      </c>
    </row>
    <row r="53" spans="1:15" ht="67.5" x14ac:dyDescent="0.2">
      <c r="A53" s="196">
        <v>48</v>
      </c>
      <c r="B53" s="200" t="s">
        <v>3960</v>
      </c>
      <c r="C53" s="200" t="s">
        <v>1974</v>
      </c>
      <c r="D53" s="200" t="s">
        <v>2094</v>
      </c>
      <c r="E53" s="200" t="s">
        <v>2090</v>
      </c>
      <c r="F53" s="200" t="s">
        <v>21</v>
      </c>
      <c r="G53" s="200" t="s">
        <v>2095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254" t="s">
        <v>2096</v>
      </c>
      <c r="O53" s="186" t="s">
        <v>21</v>
      </c>
    </row>
    <row r="54" spans="1:15" ht="67.5" x14ac:dyDescent="0.2">
      <c r="A54" s="196">
        <v>49</v>
      </c>
      <c r="B54" s="200" t="s">
        <v>3960</v>
      </c>
      <c r="C54" s="200" t="s">
        <v>2041</v>
      </c>
      <c r="D54" s="200" t="s">
        <v>2097</v>
      </c>
      <c r="E54" s="200" t="s">
        <v>2090</v>
      </c>
      <c r="F54" s="200" t="s">
        <v>2098</v>
      </c>
      <c r="G54" s="200" t="s">
        <v>2099</v>
      </c>
      <c r="H54" s="198">
        <v>0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254" t="s">
        <v>2100</v>
      </c>
      <c r="O54" s="186" t="s">
        <v>21</v>
      </c>
    </row>
    <row r="55" spans="1:15" ht="78.75" x14ac:dyDescent="0.2">
      <c r="A55" s="196">
        <v>50</v>
      </c>
      <c r="B55" s="200" t="s">
        <v>3960</v>
      </c>
      <c r="C55" s="200" t="s">
        <v>1969</v>
      </c>
      <c r="D55" s="200" t="s">
        <v>2101</v>
      </c>
      <c r="E55" s="200" t="s">
        <v>2102</v>
      </c>
      <c r="F55" s="200" t="s">
        <v>2103</v>
      </c>
      <c r="G55" s="200" t="s">
        <v>2104</v>
      </c>
      <c r="H55" s="198">
        <v>0</v>
      </c>
      <c r="I55" s="198">
        <v>0</v>
      </c>
      <c r="J55" s="198">
        <v>0</v>
      </c>
      <c r="K55" s="198">
        <v>0</v>
      </c>
      <c r="L55" s="198">
        <v>18452.12</v>
      </c>
      <c r="M55" s="198">
        <v>0</v>
      </c>
      <c r="N55" s="254" t="s">
        <v>2105</v>
      </c>
      <c r="O55" s="186" t="s">
        <v>21</v>
      </c>
    </row>
    <row r="56" spans="1:15" ht="67.5" x14ac:dyDescent="0.2">
      <c r="A56" s="196">
        <v>51</v>
      </c>
      <c r="B56" s="196" t="s">
        <v>3962</v>
      </c>
      <c r="C56" s="196" t="s">
        <v>1955</v>
      </c>
      <c r="D56" s="196" t="s">
        <v>2106</v>
      </c>
      <c r="E56" s="196" t="s">
        <v>2090</v>
      </c>
      <c r="F56" s="196" t="s">
        <v>2107</v>
      </c>
      <c r="G56" s="196" t="s">
        <v>21</v>
      </c>
      <c r="H56" s="271" t="s">
        <v>396</v>
      </c>
      <c r="I56" s="272"/>
      <c r="J56" s="272"/>
      <c r="K56" s="272"/>
      <c r="L56" s="272"/>
      <c r="M56" s="273"/>
      <c r="N56" s="252" t="s">
        <v>21</v>
      </c>
      <c r="O56" s="196" t="s">
        <v>21</v>
      </c>
    </row>
    <row r="57" spans="1:15" ht="67.5" x14ac:dyDescent="0.2">
      <c r="A57" s="196">
        <v>52</v>
      </c>
      <c r="B57" s="196" t="s">
        <v>3962</v>
      </c>
      <c r="C57" s="196" t="s">
        <v>1962</v>
      </c>
      <c r="D57" s="196" t="s">
        <v>2108</v>
      </c>
      <c r="E57" s="196" t="s">
        <v>2090</v>
      </c>
      <c r="F57" s="196" t="s">
        <v>2109</v>
      </c>
      <c r="G57" s="196" t="s">
        <v>21</v>
      </c>
      <c r="H57" s="271" t="s">
        <v>396</v>
      </c>
      <c r="I57" s="272"/>
      <c r="J57" s="272"/>
      <c r="K57" s="272"/>
      <c r="L57" s="272"/>
      <c r="M57" s="273"/>
      <c r="N57" s="252" t="s">
        <v>21</v>
      </c>
      <c r="O57" s="196" t="s">
        <v>21</v>
      </c>
    </row>
    <row r="58" spans="1:15" ht="67.5" x14ac:dyDescent="0.2">
      <c r="A58" s="196">
        <v>53</v>
      </c>
      <c r="B58" s="200" t="s">
        <v>3961</v>
      </c>
      <c r="C58" s="200" t="s">
        <v>1969</v>
      </c>
      <c r="D58" s="200" t="s">
        <v>2110</v>
      </c>
      <c r="E58" s="200" t="s">
        <v>2090</v>
      </c>
      <c r="F58" s="200" t="s">
        <v>21</v>
      </c>
      <c r="G58" s="200" t="s">
        <v>21</v>
      </c>
      <c r="H58" s="274" t="s">
        <v>396</v>
      </c>
      <c r="I58" s="275"/>
      <c r="J58" s="275"/>
      <c r="K58" s="275"/>
      <c r="L58" s="275"/>
      <c r="M58" s="276"/>
      <c r="N58" s="255" t="s">
        <v>21</v>
      </c>
      <c r="O58" s="200" t="s">
        <v>21</v>
      </c>
    </row>
    <row r="59" spans="1:15" ht="17.25" customHeight="1" x14ac:dyDescent="0.2">
      <c r="A59" s="262" t="s">
        <v>125</v>
      </c>
      <c r="B59" s="262"/>
      <c r="C59" s="262"/>
      <c r="D59" s="262"/>
      <c r="E59" s="262"/>
      <c r="F59" s="262"/>
      <c r="G59" s="262"/>
      <c r="H59" s="182">
        <f>H55+H54+H53+H52+H51+H50+H49+H48+H47+H46+H45+H44+H43+H42+H41+H40+H39+H38+H37+H36+H35+H34+H33+H32+H31+H30+H29+H28+H27+H26+H25+H24+H23+H22+H21+H20+H19+H18+H17+H16+H15+H14+H13+H12+H11+H10+H9+H8+H7+H6</f>
        <v>193149.46000000002</v>
      </c>
      <c r="I59" s="182">
        <f>I58+I57+I56+I55+I54+I53+I52+I51+I50+I49+I48+I47+I46+I45+I44+I43+I42+I41+I40+I39+I38+I37+I36+I35+I34+I33+I32+I31+I30+I29+I28+I27+I26+I25+I24+I23+I22+I21+I20+I19+I18+I17+I16+I15+I14+I13+I12+I11+I10+I9+I8+I7+I6</f>
        <v>938975.3</v>
      </c>
      <c r="J59" s="182">
        <f>J58+J57+J56+J55+J54+J53+J52+J51+J50+J49+J48+J47+J46+J45+J44+J43+J42+J41+J40+J39+J38+J37+J36+J35+J34+J33+J32+J31+J30+J29+J28+J27+J26+J25+J24+J23+J22+J21+J20+J19+J18+J17+J16+J15+J14+J13+J12+J11+J10+J9+J8+J7+J6</f>
        <v>0</v>
      </c>
      <c r="K59" s="182">
        <f>K58+K57+K56+K55+K54+K53+K52+K51+K50+K49+K48+K47+K46+K45+K44+K43+K42+K41+K40+K39+K38+K37+K36+K35+K34+K33+K32+K31+K30+K29+K28+K27+K26+K25+K24+K23+K22+K21+K20+K19+K18+K17+K16+K15+K14+K13+K12+K11+K10+K9+K8+K7+K6</f>
        <v>0</v>
      </c>
      <c r="L59" s="182">
        <f>L58+L57+L56+L55+L54+L53+L52+L51+L50+L49+L48+L47+L46+L45+L44+L43+L42+L41+L40+L39+L38+L37+L36+L35+L34+L33+L32+L31+L30+L29+L28+L27+L26+L25+L24+L23+L22+L21+L20+L19+L18+L17+L16+L15+L14+L13+L12+L11+L10+L9+L8+L7+L6</f>
        <v>18452.12</v>
      </c>
      <c r="M59" s="182">
        <f>M58+M57+M56+M55+M54+M53+M52+M51+M50+M49+M48+M47+M46+M45+M44+M43+M42+M41+M40+M39+M38+M37+M36+M35+M34+M33+M32+M31+M30+M29+M28+M27+M26+M25+M24+M23+M22+M21+M20+M19+M18+M17+M16+M15+M14+M13+M12+M11+M10+M9+M8+M7+M6</f>
        <v>0</v>
      </c>
      <c r="N59" s="196" t="s">
        <v>21</v>
      </c>
      <c r="O59" s="196" t="s">
        <v>21</v>
      </c>
    </row>
    <row r="60" spans="1:15" ht="17.25" customHeight="1" x14ac:dyDescent="0.2">
      <c r="A60" s="262"/>
      <c r="B60" s="262"/>
      <c r="C60" s="262"/>
      <c r="D60" s="262"/>
      <c r="E60" s="262"/>
      <c r="F60" s="262"/>
      <c r="G60" s="262"/>
      <c r="H60" s="263">
        <f>H59+I59+J59+K59+L59+M59</f>
        <v>1150576.8800000001</v>
      </c>
      <c r="I60" s="262"/>
      <c r="J60" s="262"/>
      <c r="K60" s="262"/>
      <c r="L60" s="262"/>
      <c r="M60" s="262"/>
      <c r="N60" s="196" t="s">
        <v>21</v>
      </c>
      <c r="O60" s="196" t="s">
        <v>21</v>
      </c>
    </row>
  </sheetData>
  <mergeCells count="16">
    <mergeCell ref="H56:M56"/>
    <mergeCell ref="H57:M57"/>
    <mergeCell ref="H58:M58"/>
    <mergeCell ref="A59:G60"/>
    <mergeCell ref="H60:M60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41"/>
  <sheetViews>
    <sheetView workbookViewId="0">
      <selection activeCell="N10" sqref="N10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57031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2111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36" x14ac:dyDescent="0.2">
      <c r="A6" s="47">
        <v>1</v>
      </c>
      <c r="B6" s="256" t="s">
        <v>3952</v>
      </c>
      <c r="C6" s="53" t="s">
        <v>2112</v>
      </c>
      <c r="D6" s="53" t="s">
        <v>2113</v>
      </c>
      <c r="E6" s="53" t="s">
        <v>2114</v>
      </c>
      <c r="F6" s="54" t="s">
        <v>21</v>
      </c>
      <c r="G6" s="53" t="s">
        <v>2115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4" t="s">
        <v>21</v>
      </c>
      <c r="O6" s="57" t="s">
        <v>2116</v>
      </c>
    </row>
    <row r="7" spans="1:15" ht="36" x14ac:dyDescent="0.2">
      <c r="A7" s="47">
        <v>2</v>
      </c>
      <c r="B7" s="256" t="s">
        <v>3952</v>
      </c>
      <c r="C7" s="53" t="s">
        <v>2117</v>
      </c>
      <c r="D7" s="53" t="s">
        <v>2118</v>
      </c>
      <c r="E7" s="53" t="s">
        <v>2114</v>
      </c>
      <c r="F7" s="54" t="s">
        <v>21</v>
      </c>
      <c r="G7" s="53" t="s">
        <v>2119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4" t="s">
        <v>21</v>
      </c>
      <c r="O7" s="57" t="s">
        <v>2116</v>
      </c>
    </row>
    <row r="8" spans="1:15" ht="36" x14ac:dyDescent="0.2">
      <c r="A8" s="47">
        <v>3</v>
      </c>
      <c r="B8" s="256" t="s">
        <v>3952</v>
      </c>
      <c r="C8" s="53" t="s">
        <v>2112</v>
      </c>
      <c r="D8" s="53" t="s">
        <v>2120</v>
      </c>
      <c r="E8" s="53" t="s">
        <v>2121</v>
      </c>
      <c r="F8" s="54" t="s">
        <v>21</v>
      </c>
      <c r="G8" s="53" t="s">
        <v>2122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4" t="s">
        <v>21</v>
      </c>
      <c r="O8" s="57" t="s">
        <v>2116</v>
      </c>
    </row>
    <row r="9" spans="1:15" ht="36" x14ac:dyDescent="0.2">
      <c r="A9" s="47">
        <v>4</v>
      </c>
      <c r="B9" s="256" t="s">
        <v>3952</v>
      </c>
      <c r="C9" s="53" t="s">
        <v>2117</v>
      </c>
      <c r="D9" s="53" t="s">
        <v>2123</v>
      </c>
      <c r="E9" s="53" t="s">
        <v>2121</v>
      </c>
      <c r="F9" s="54" t="s">
        <v>21</v>
      </c>
      <c r="G9" s="53" t="s">
        <v>2124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4" t="s">
        <v>21</v>
      </c>
      <c r="O9" s="57" t="s">
        <v>2116</v>
      </c>
    </row>
    <row r="10" spans="1:15" ht="36" x14ac:dyDescent="0.2">
      <c r="A10" s="47">
        <v>5</v>
      </c>
      <c r="B10" s="167" t="s">
        <v>23</v>
      </c>
      <c r="C10" s="48" t="s">
        <v>2112</v>
      </c>
      <c r="D10" s="48" t="s">
        <v>2125</v>
      </c>
      <c r="E10" s="48" t="s">
        <v>2126</v>
      </c>
      <c r="F10" s="48" t="s">
        <v>2127</v>
      </c>
      <c r="G10" s="48" t="s">
        <v>2128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48" t="s">
        <v>2129</v>
      </c>
      <c r="O10" s="58" t="s">
        <v>2130</v>
      </c>
    </row>
    <row r="11" spans="1:15" s="73" customFormat="1" ht="36" x14ac:dyDescent="0.2">
      <c r="A11" s="68">
        <v>6</v>
      </c>
      <c r="B11" s="167" t="s">
        <v>23</v>
      </c>
      <c r="C11" s="69" t="s">
        <v>2117</v>
      </c>
      <c r="D11" s="69" t="s">
        <v>2131</v>
      </c>
      <c r="E11" s="69" t="s">
        <v>2132</v>
      </c>
      <c r="F11" s="70" t="s">
        <v>21</v>
      </c>
      <c r="G11" s="69" t="s">
        <v>2133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0" t="s">
        <v>21</v>
      </c>
      <c r="O11" s="72" t="s">
        <v>2116</v>
      </c>
    </row>
    <row r="12" spans="1:15" s="73" customFormat="1" ht="36" x14ac:dyDescent="0.2">
      <c r="A12" s="68">
        <v>7</v>
      </c>
      <c r="B12" s="167" t="s">
        <v>23</v>
      </c>
      <c r="C12" s="69" t="s">
        <v>2112</v>
      </c>
      <c r="D12" s="69" t="s">
        <v>2134</v>
      </c>
      <c r="E12" s="69" t="s">
        <v>2132</v>
      </c>
      <c r="F12" s="70" t="s">
        <v>21</v>
      </c>
      <c r="G12" s="69" t="s">
        <v>2135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0" t="s">
        <v>21</v>
      </c>
      <c r="O12" s="72" t="s">
        <v>2116</v>
      </c>
    </row>
    <row r="13" spans="1:15" ht="36" x14ac:dyDescent="0.2">
      <c r="A13" s="47">
        <v>8</v>
      </c>
      <c r="B13" s="256" t="s">
        <v>3955</v>
      </c>
      <c r="C13" s="53" t="s">
        <v>2112</v>
      </c>
      <c r="D13" s="53" t="s">
        <v>2136</v>
      </c>
      <c r="E13" s="53" t="s">
        <v>2137</v>
      </c>
      <c r="F13" s="54" t="s">
        <v>21</v>
      </c>
      <c r="G13" s="53" t="s">
        <v>2138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4" t="s">
        <v>21</v>
      </c>
      <c r="O13" s="57" t="s">
        <v>2116</v>
      </c>
    </row>
    <row r="14" spans="1:15" ht="36" x14ac:dyDescent="0.2">
      <c r="A14" s="47">
        <v>9</v>
      </c>
      <c r="B14" s="256" t="s">
        <v>3955</v>
      </c>
      <c r="C14" s="53" t="s">
        <v>2112</v>
      </c>
      <c r="D14" s="53" t="s">
        <v>2139</v>
      </c>
      <c r="E14" s="53" t="s">
        <v>2140</v>
      </c>
      <c r="F14" s="54" t="s">
        <v>21</v>
      </c>
      <c r="G14" s="53" t="s">
        <v>2141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4" t="s">
        <v>21</v>
      </c>
      <c r="O14" s="57" t="s">
        <v>2116</v>
      </c>
    </row>
    <row r="15" spans="1:15" ht="54" x14ac:dyDescent="0.2">
      <c r="A15" s="47">
        <v>10</v>
      </c>
      <c r="B15" s="256" t="s">
        <v>3955</v>
      </c>
      <c r="C15" s="53" t="s">
        <v>2112</v>
      </c>
      <c r="D15" s="53" t="s">
        <v>2142</v>
      </c>
      <c r="E15" s="53" t="s">
        <v>2143</v>
      </c>
      <c r="F15" s="54" t="s">
        <v>21</v>
      </c>
      <c r="G15" s="53" t="s">
        <v>2144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4" t="s">
        <v>21</v>
      </c>
      <c r="O15" s="57" t="s">
        <v>2145</v>
      </c>
    </row>
    <row r="16" spans="1:15" ht="36" x14ac:dyDescent="0.2">
      <c r="A16" s="47">
        <v>11</v>
      </c>
      <c r="B16" s="256" t="s">
        <v>3955</v>
      </c>
      <c r="C16" s="53" t="s">
        <v>2117</v>
      </c>
      <c r="D16" s="53" t="s">
        <v>2146</v>
      </c>
      <c r="E16" s="53" t="s">
        <v>2137</v>
      </c>
      <c r="F16" s="54" t="s">
        <v>21</v>
      </c>
      <c r="G16" s="53" t="s">
        <v>2147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4" t="s">
        <v>21</v>
      </c>
      <c r="O16" s="57" t="s">
        <v>2116</v>
      </c>
    </row>
    <row r="17" spans="1:15" ht="36" x14ac:dyDescent="0.2">
      <c r="A17" s="47">
        <v>12</v>
      </c>
      <c r="B17" s="256" t="s">
        <v>3955</v>
      </c>
      <c r="C17" s="53" t="s">
        <v>2117</v>
      </c>
      <c r="D17" s="53" t="s">
        <v>2146</v>
      </c>
      <c r="E17" s="53" t="s">
        <v>2140</v>
      </c>
      <c r="F17" s="54" t="s">
        <v>21</v>
      </c>
      <c r="G17" s="53" t="s">
        <v>2148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4" t="s">
        <v>21</v>
      </c>
      <c r="O17" s="57" t="s">
        <v>2116</v>
      </c>
    </row>
    <row r="18" spans="1:15" ht="54" x14ac:dyDescent="0.2">
      <c r="A18" s="47">
        <v>13</v>
      </c>
      <c r="B18" s="256" t="s">
        <v>3955</v>
      </c>
      <c r="C18" s="53" t="s">
        <v>2117</v>
      </c>
      <c r="D18" s="53" t="s">
        <v>2149</v>
      </c>
      <c r="E18" s="53" t="s">
        <v>2143</v>
      </c>
      <c r="F18" s="54" t="s">
        <v>21</v>
      </c>
      <c r="G18" s="53" t="s">
        <v>2150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4" t="s">
        <v>21</v>
      </c>
      <c r="O18" s="57" t="s">
        <v>2145</v>
      </c>
    </row>
    <row r="19" spans="1:15" ht="33.75" x14ac:dyDescent="0.2">
      <c r="A19" s="47">
        <v>14</v>
      </c>
      <c r="B19" s="167" t="s">
        <v>3956</v>
      </c>
      <c r="C19" s="48" t="s">
        <v>2151</v>
      </c>
      <c r="D19" s="48" t="s">
        <v>2152</v>
      </c>
      <c r="E19" s="48" t="s">
        <v>2153</v>
      </c>
      <c r="F19" s="47" t="s">
        <v>21</v>
      </c>
      <c r="G19" s="48" t="s">
        <v>2154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48" t="s">
        <v>2155</v>
      </c>
      <c r="O19" s="47" t="s">
        <v>21</v>
      </c>
    </row>
    <row r="20" spans="1:15" ht="33.75" x14ac:dyDescent="0.2">
      <c r="A20" s="47">
        <v>15</v>
      </c>
      <c r="B20" s="167" t="s">
        <v>3956</v>
      </c>
      <c r="C20" s="48" t="s">
        <v>2156</v>
      </c>
      <c r="D20" s="48" t="s">
        <v>2157</v>
      </c>
      <c r="E20" s="48" t="s">
        <v>2153</v>
      </c>
      <c r="F20" s="47" t="s">
        <v>21</v>
      </c>
      <c r="G20" s="48" t="s">
        <v>2158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48" t="s">
        <v>2159</v>
      </c>
      <c r="O20" s="47" t="s">
        <v>21</v>
      </c>
    </row>
    <row r="21" spans="1:15" ht="36" x14ac:dyDescent="0.2">
      <c r="A21" s="47">
        <v>16</v>
      </c>
      <c r="B21" s="167" t="s">
        <v>3956</v>
      </c>
      <c r="C21" s="48" t="s">
        <v>2112</v>
      </c>
      <c r="D21" s="48" t="s">
        <v>2160</v>
      </c>
      <c r="E21" s="48" t="s">
        <v>2153</v>
      </c>
      <c r="F21" s="48" t="s">
        <v>2161</v>
      </c>
      <c r="G21" s="48" t="s">
        <v>2162</v>
      </c>
      <c r="H21" s="52">
        <v>1690.7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48" t="s">
        <v>2163</v>
      </c>
      <c r="O21" s="58" t="s">
        <v>2164</v>
      </c>
    </row>
    <row r="22" spans="1:15" ht="33.75" x14ac:dyDescent="0.2">
      <c r="A22" s="47">
        <v>17</v>
      </c>
      <c r="B22" s="167" t="s">
        <v>3956</v>
      </c>
      <c r="C22" s="49" t="s">
        <v>2117</v>
      </c>
      <c r="D22" s="49" t="s">
        <v>2165</v>
      </c>
      <c r="E22" s="49" t="s">
        <v>2153</v>
      </c>
      <c r="F22" s="47" t="s">
        <v>21</v>
      </c>
      <c r="G22" s="49" t="s">
        <v>2166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49" t="s">
        <v>2167</v>
      </c>
      <c r="O22" s="47" t="s">
        <v>21</v>
      </c>
    </row>
    <row r="23" spans="1:15" ht="36" x14ac:dyDescent="0.2">
      <c r="A23" s="47">
        <v>18</v>
      </c>
      <c r="B23" s="256" t="s">
        <v>3958</v>
      </c>
      <c r="C23" s="53" t="s">
        <v>2112</v>
      </c>
      <c r="D23" s="53" t="s">
        <v>2168</v>
      </c>
      <c r="E23" s="53" t="s">
        <v>2169</v>
      </c>
      <c r="F23" s="54" t="s">
        <v>21</v>
      </c>
      <c r="G23" s="53" t="s">
        <v>2170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4" t="s">
        <v>21</v>
      </c>
      <c r="O23" s="57" t="s">
        <v>2116</v>
      </c>
    </row>
    <row r="24" spans="1:15" ht="36" x14ac:dyDescent="0.2">
      <c r="A24" s="47">
        <v>19</v>
      </c>
      <c r="B24" s="256" t="s">
        <v>3958</v>
      </c>
      <c r="C24" s="53" t="s">
        <v>2112</v>
      </c>
      <c r="D24" s="53" t="s">
        <v>2171</v>
      </c>
      <c r="E24" s="53" t="s">
        <v>2172</v>
      </c>
      <c r="F24" s="54" t="s">
        <v>21</v>
      </c>
      <c r="G24" s="53" t="s">
        <v>2173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4" t="s">
        <v>21</v>
      </c>
      <c r="O24" s="57" t="s">
        <v>2116</v>
      </c>
    </row>
    <row r="25" spans="1:15" ht="36" x14ac:dyDescent="0.2">
      <c r="A25" s="47">
        <v>20</v>
      </c>
      <c r="B25" s="256" t="s">
        <v>3958</v>
      </c>
      <c r="C25" s="53" t="s">
        <v>2112</v>
      </c>
      <c r="D25" s="53" t="s">
        <v>2174</v>
      </c>
      <c r="E25" s="53" t="s">
        <v>2175</v>
      </c>
      <c r="F25" s="54" t="s">
        <v>21</v>
      </c>
      <c r="G25" s="53" t="s">
        <v>2176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4" t="s">
        <v>21</v>
      </c>
      <c r="O25" s="57" t="s">
        <v>2116</v>
      </c>
    </row>
    <row r="26" spans="1:15" ht="54" x14ac:dyDescent="0.2">
      <c r="A26" s="47">
        <v>21</v>
      </c>
      <c r="B26" s="256" t="s">
        <v>3958</v>
      </c>
      <c r="C26" s="53" t="s">
        <v>2112</v>
      </c>
      <c r="D26" s="53" t="s">
        <v>2177</v>
      </c>
      <c r="E26" s="53" t="s">
        <v>2178</v>
      </c>
      <c r="F26" s="54" t="s">
        <v>21</v>
      </c>
      <c r="G26" s="53" t="s">
        <v>2179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4" t="s">
        <v>21</v>
      </c>
      <c r="O26" s="57" t="s">
        <v>2145</v>
      </c>
    </row>
    <row r="27" spans="1:15" ht="36" x14ac:dyDescent="0.2">
      <c r="A27" s="47">
        <v>22</v>
      </c>
      <c r="B27" s="256" t="s">
        <v>3958</v>
      </c>
      <c r="C27" s="53" t="s">
        <v>2117</v>
      </c>
      <c r="D27" s="53" t="s">
        <v>2180</v>
      </c>
      <c r="E27" s="53" t="s">
        <v>2169</v>
      </c>
      <c r="F27" s="54" t="s">
        <v>21</v>
      </c>
      <c r="G27" s="53" t="s">
        <v>2181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4" t="s">
        <v>21</v>
      </c>
      <c r="O27" s="57" t="s">
        <v>2116</v>
      </c>
    </row>
    <row r="28" spans="1:15" ht="36" x14ac:dyDescent="0.2">
      <c r="A28" s="47">
        <v>23</v>
      </c>
      <c r="B28" s="256" t="s">
        <v>3958</v>
      </c>
      <c r="C28" s="53" t="s">
        <v>2117</v>
      </c>
      <c r="D28" s="53" t="s">
        <v>2182</v>
      </c>
      <c r="E28" s="53" t="s">
        <v>2172</v>
      </c>
      <c r="F28" s="54" t="s">
        <v>21</v>
      </c>
      <c r="G28" s="53" t="s">
        <v>2183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4" t="s">
        <v>21</v>
      </c>
      <c r="O28" s="57" t="s">
        <v>2116</v>
      </c>
    </row>
    <row r="29" spans="1:15" ht="36" x14ac:dyDescent="0.2">
      <c r="A29" s="47">
        <v>24</v>
      </c>
      <c r="B29" s="256" t="s">
        <v>3958</v>
      </c>
      <c r="C29" s="53" t="s">
        <v>2117</v>
      </c>
      <c r="D29" s="53" t="s">
        <v>2184</v>
      </c>
      <c r="E29" s="53" t="s">
        <v>2175</v>
      </c>
      <c r="F29" s="54" t="s">
        <v>21</v>
      </c>
      <c r="G29" s="53" t="s">
        <v>2185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4" t="s">
        <v>21</v>
      </c>
      <c r="O29" s="57" t="s">
        <v>2116</v>
      </c>
    </row>
    <row r="30" spans="1:15" ht="54" x14ac:dyDescent="0.2">
      <c r="A30" s="47">
        <v>25</v>
      </c>
      <c r="B30" s="256" t="s">
        <v>3958</v>
      </c>
      <c r="C30" s="53" t="s">
        <v>2117</v>
      </c>
      <c r="D30" s="53" t="s">
        <v>2186</v>
      </c>
      <c r="E30" s="53" t="s">
        <v>2178</v>
      </c>
      <c r="F30" s="54" t="s">
        <v>21</v>
      </c>
      <c r="G30" s="53" t="s">
        <v>2187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4" t="s">
        <v>21</v>
      </c>
      <c r="O30" s="57" t="s">
        <v>2145</v>
      </c>
    </row>
    <row r="31" spans="1:15" ht="33.75" x14ac:dyDescent="0.2">
      <c r="A31" s="47">
        <v>26</v>
      </c>
      <c r="B31" s="167" t="s">
        <v>3959</v>
      </c>
      <c r="C31" s="49" t="s">
        <v>2112</v>
      </c>
      <c r="D31" s="48" t="s">
        <v>2188</v>
      </c>
      <c r="E31" s="50" t="s">
        <v>2189</v>
      </c>
      <c r="F31" s="47" t="s">
        <v>21</v>
      </c>
      <c r="G31" s="48" t="s">
        <v>2190</v>
      </c>
      <c r="H31" s="52">
        <v>108947.01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48" t="s">
        <v>2191</v>
      </c>
      <c r="O31" s="58" t="s">
        <v>2192</v>
      </c>
    </row>
    <row r="32" spans="1:15" ht="117" x14ac:dyDescent="0.2">
      <c r="A32" s="47">
        <v>27</v>
      </c>
      <c r="B32" s="167" t="s">
        <v>3959</v>
      </c>
      <c r="C32" s="48" t="s">
        <v>2156</v>
      </c>
      <c r="D32" s="48" t="s">
        <v>2193</v>
      </c>
      <c r="E32" s="50" t="s">
        <v>2194</v>
      </c>
      <c r="F32" s="47" t="s">
        <v>21</v>
      </c>
      <c r="G32" s="48" t="s">
        <v>2195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1" t="s">
        <v>512</v>
      </c>
      <c r="O32" s="56" t="s">
        <v>2196</v>
      </c>
    </row>
    <row r="33" spans="1:53" s="73" customFormat="1" ht="36" x14ac:dyDescent="0.2">
      <c r="A33" s="68">
        <v>28</v>
      </c>
      <c r="B33" s="167" t="s">
        <v>3959</v>
      </c>
      <c r="C33" s="69" t="s">
        <v>2112</v>
      </c>
      <c r="D33" s="69" t="s">
        <v>2197</v>
      </c>
      <c r="E33" s="74" t="s">
        <v>2198</v>
      </c>
      <c r="F33" s="70" t="s">
        <v>21</v>
      </c>
      <c r="G33" s="69" t="s">
        <v>2199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0" t="s">
        <v>21</v>
      </c>
      <c r="O33" s="72" t="s">
        <v>2116</v>
      </c>
    </row>
    <row r="34" spans="1:53" s="82" customFormat="1" ht="45" x14ac:dyDescent="0.2">
      <c r="A34" s="63">
        <v>29</v>
      </c>
      <c r="B34" s="118" t="s">
        <v>3960</v>
      </c>
      <c r="C34" s="78" t="s">
        <v>2117</v>
      </c>
      <c r="D34" s="78" t="s">
        <v>2200</v>
      </c>
      <c r="E34" s="79" t="s">
        <v>2201</v>
      </c>
      <c r="F34" s="79" t="s">
        <v>21</v>
      </c>
      <c r="G34" s="78" t="s">
        <v>2202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79" t="s">
        <v>21</v>
      </c>
      <c r="O34" s="81" t="s">
        <v>2116</v>
      </c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</row>
    <row r="35" spans="1:53" s="82" customFormat="1" ht="45" x14ac:dyDescent="0.2">
      <c r="A35" s="63">
        <v>30</v>
      </c>
      <c r="B35" s="118" t="s">
        <v>3960</v>
      </c>
      <c r="C35" s="78" t="s">
        <v>2112</v>
      </c>
      <c r="D35" s="78" t="s">
        <v>2203</v>
      </c>
      <c r="E35" s="79" t="s">
        <v>2204</v>
      </c>
      <c r="F35" s="79" t="s">
        <v>21</v>
      </c>
      <c r="G35" s="78" t="s">
        <v>2205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79" t="s">
        <v>21</v>
      </c>
      <c r="O35" s="81" t="s">
        <v>2116</v>
      </c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</row>
    <row r="36" spans="1:53" s="82" customFormat="1" ht="56.25" x14ac:dyDescent="0.2">
      <c r="A36" s="63">
        <v>31</v>
      </c>
      <c r="B36" s="118" t="s">
        <v>3960</v>
      </c>
      <c r="C36" s="83" t="s">
        <v>2117</v>
      </c>
      <c r="D36" s="83" t="s">
        <v>2206</v>
      </c>
      <c r="E36" s="84" t="s">
        <v>2207</v>
      </c>
      <c r="F36" s="77" t="s">
        <v>21</v>
      </c>
      <c r="G36" s="83" t="s">
        <v>2208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3" t="s">
        <v>2209</v>
      </c>
      <c r="O36" s="77" t="s">
        <v>21</v>
      </c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</row>
    <row r="37" spans="1:53" s="82" customFormat="1" ht="56.25" x14ac:dyDescent="0.2">
      <c r="A37" s="63">
        <v>32</v>
      </c>
      <c r="B37" s="118" t="s">
        <v>3960</v>
      </c>
      <c r="C37" s="83" t="s">
        <v>2112</v>
      </c>
      <c r="D37" s="83" t="s">
        <v>2210</v>
      </c>
      <c r="E37" s="84" t="s">
        <v>2207</v>
      </c>
      <c r="F37" s="77" t="s">
        <v>21</v>
      </c>
      <c r="G37" s="83" t="s">
        <v>2211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3" t="s">
        <v>2212</v>
      </c>
      <c r="O37" s="77" t="s">
        <v>21</v>
      </c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</row>
    <row r="38" spans="1:53" s="82" customFormat="1" ht="56.25" x14ac:dyDescent="0.2">
      <c r="A38" s="63">
        <v>33</v>
      </c>
      <c r="B38" s="118" t="s">
        <v>3960</v>
      </c>
      <c r="C38" s="83" t="s">
        <v>2213</v>
      </c>
      <c r="D38" s="83" t="s">
        <v>2214</v>
      </c>
      <c r="E38" s="84" t="s">
        <v>2207</v>
      </c>
      <c r="F38" s="77" t="s">
        <v>21</v>
      </c>
      <c r="G38" s="83" t="s">
        <v>2215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3" t="s">
        <v>2216</v>
      </c>
      <c r="O38" s="77" t="s">
        <v>21</v>
      </c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</row>
    <row r="39" spans="1:53" s="82" customFormat="1" ht="56.25" x14ac:dyDescent="0.2">
      <c r="A39" s="63">
        <v>34</v>
      </c>
      <c r="B39" s="118" t="s">
        <v>3960</v>
      </c>
      <c r="C39" s="86" t="s">
        <v>2151</v>
      </c>
      <c r="D39" s="83" t="s">
        <v>2217</v>
      </c>
      <c r="E39" s="84" t="s">
        <v>2207</v>
      </c>
      <c r="F39" s="83" t="s">
        <v>2218</v>
      </c>
      <c r="G39" s="83" t="s">
        <v>2219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3" t="s">
        <v>2220</v>
      </c>
      <c r="O39" s="77" t="s">
        <v>21</v>
      </c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</row>
    <row r="40" spans="1:53" ht="17.25" customHeight="1" x14ac:dyDescent="0.2">
      <c r="A40" s="269" t="s">
        <v>125</v>
      </c>
      <c r="B40" s="269"/>
      <c r="C40" s="269"/>
      <c r="D40" s="269"/>
      <c r="E40" s="269"/>
      <c r="F40" s="269"/>
      <c r="G40" s="269"/>
      <c r="H40" s="11">
        <f t="shared" ref="H40:M40" si="0">H39+H38+H37+H36+H35+H34+H33+H32+H31+H30+H29+H28+H27+H26+H25+H24+H23+H22+H21+H20+H19+H18+H17+H16+H15+H14+H13+H12+H11+H10+H9+H8+H7+H6</f>
        <v>110637.70999999999</v>
      </c>
      <c r="I40" s="11">
        <f t="shared" si="0"/>
        <v>0</v>
      </c>
      <c r="J40" s="11">
        <f t="shared" si="0"/>
        <v>0</v>
      </c>
      <c r="K40" s="11">
        <f t="shared" si="0"/>
        <v>0</v>
      </c>
      <c r="L40" s="11">
        <f t="shared" si="0"/>
        <v>0</v>
      </c>
      <c r="M40" s="11">
        <f t="shared" si="0"/>
        <v>0</v>
      </c>
      <c r="N40" s="47" t="s">
        <v>21</v>
      </c>
      <c r="O40" s="47" t="s">
        <v>21</v>
      </c>
    </row>
    <row r="41" spans="1:53" ht="17.25" customHeight="1" x14ac:dyDescent="0.2">
      <c r="A41" s="269"/>
      <c r="B41" s="269"/>
      <c r="C41" s="269"/>
      <c r="D41" s="269"/>
      <c r="E41" s="269"/>
      <c r="F41" s="269"/>
      <c r="G41" s="269"/>
      <c r="H41" s="270">
        <f>H40+I40+J40+K40+L40+M40</f>
        <v>110637.70999999999</v>
      </c>
      <c r="I41" s="269"/>
      <c r="J41" s="269"/>
      <c r="K41" s="269"/>
      <c r="L41" s="269"/>
      <c r="M41" s="269"/>
      <c r="N41" s="47" t="s">
        <v>21</v>
      </c>
      <c r="O41" s="47" t="s">
        <v>21</v>
      </c>
    </row>
  </sheetData>
  <mergeCells count="13">
    <mergeCell ref="A40:G41"/>
    <mergeCell ref="H41:M41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fitToWidth="0" pageOrder="overThenDown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23"/>
  <sheetViews>
    <sheetView workbookViewId="0">
      <selection activeCell="N11" sqref="N11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.285156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53" ht="21.75" customHeight="1" x14ac:dyDescent="0.2">
      <c r="A2" s="264" t="s">
        <v>2221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53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53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53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53" s="67" customFormat="1" ht="78.75" x14ac:dyDescent="0.2">
      <c r="A6" s="87">
        <v>1</v>
      </c>
      <c r="B6" s="88" t="s">
        <v>17</v>
      </c>
      <c r="C6" s="88" t="s">
        <v>2222</v>
      </c>
      <c r="D6" s="88" t="s">
        <v>2223</v>
      </c>
      <c r="E6" s="88" t="s">
        <v>2224</v>
      </c>
      <c r="F6" s="88" t="s">
        <v>21</v>
      </c>
      <c r="G6" s="88" t="s">
        <v>2225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8" t="s">
        <v>21</v>
      </c>
      <c r="O6" s="88" t="s">
        <v>21</v>
      </c>
    </row>
    <row r="7" spans="1:53" ht="78.75" x14ac:dyDescent="0.2">
      <c r="A7" s="4">
        <v>2</v>
      </c>
      <c r="B7" s="15" t="s">
        <v>23</v>
      </c>
      <c r="C7" s="15" t="s">
        <v>2222</v>
      </c>
      <c r="D7" s="15" t="s">
        <v>2226</v>
      </c>
      <c r="E7" s="15" t="s">
        <v>2227</v>
      </c>
      <c r="F7" s="15" t="s">
        <v>21</v>
      </c>
      <c r="G7" s="15" t="s">
        <v>2228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5" t="s">
        <v>21</v>
      </c>
      <c r="O7" s="15" t="s">
        <v>21</v>
      </c>
    </row>
    <row r="8" spans="1:53" s="67" customFormat="1" ht="78.75" x14ac:dyDescent="0.2">
      <c r="A8" s="87">
        <v>3</v>
      </c>
      <c r="B8" s="88" t="s">
        <v>27</v>
      </c>
      <c r="C8" s="88" t="s">
        <v>2222</v>
      </c>
      <c r="D8" s="88" t="s">
        <v>2229</v>
      </c>
      <c r="E8" s="88" t="s">
        <v>2230</v>
      </c>
      <c r="F8" s="88" t="s">
        <v>21</v>
      </c>
      <c r="G8" s="88" t="s">
        <v>2231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8" t="s">
        <v>21</v>
      </c>
      <c r="O8" s="88" t="s">
        <v>21</v>
      </c>
    </row>
    <row r="9" spans="1:53" s="67" customFormat="1" ht="78.75" x14ac:dyDescent="0.2">
      <c r="A9" s="87">
        <v>4</v>
      </c>
      <c r="B9" s="88" t="s">
        <v>27</v>
      </c>
      <c r="C9" s="88" t="s">
        <v>2222</v>
      </c>
      <c r="D9" s="88" t="s">
        <v>2232</v>
      </c>
      <c r="E9" s="88" t="s">
        <v>2233</v>
      </c>
      <c r="F9" s="88" t="s">
        <v>21</v>
      </c>
      <c r="G9" s="88" t="s">
        <v>2234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8" t="s">
        <v>21</v>
      </c>
      <c r="O9" s="88" t="s">
        <v>21</v>
      </c>
    </row>
    <row r="10" spans="1:53" s="67" customFormat="1" ht="78.75" x14ac:dyDescent="0.2">
      <c r="A10" s="87">
        <v>5</v>
      </c>
      <c r="B10" s="88" t="s">
        <v>27</v>
      </c>
      <c r="C10" s="88" t="s">
        <v>2222</v>
      </c>
      <c r="D10" s="88" t="s">
        <v>2235</v>
      </c>
      <c r="E10" s="88" t="s">
        <v>2236</v>
      </c>
      <c r="F10" s="88" t="s">
        <v>21</v>
      </c>
      <c r="G10" s="88" t="s">
        <v>2237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8" t="s">
        <v>21</v>
      </c>
      <c r="O10" s="88" t="s">
        <v>21</v>
      </c>
    </row>
    <row r="11" spans="1:53" s="82" customFormat="1" ht="78.75" x14ac:dyDescent="0.2">
      <c r="A11" s="87">
        <v>6</v>
      </c>
      <c r="B11" s="90" t="s">
        <v>37</v>
      </c>
      <c r="C11" s="90" t="s">
        <v>2222</v>
      </c>
      <c r="D11" s="90" t="s">
        <v>2238</v>
      </c>
      <c r="E11" s="90" t="s">
        <v>2239</v>
      </c>
      <c r="F11" s="90" t="s">
        <v>21</v>
      </c>
      <c r="G11" s="90" t="s">
        <v>2240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0" t="s">
        <v>2241</v>
      </c>
      <c r="O11" s="90" t="s">
        <v>21</v>
      </c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</row>
    <row r="12" spans="1:53" s="82" customFormat="1" ht="45" x14ac:dyDescent="0.2">
      <c r="A12" s="87">
        <v>7</v>
      </c>
      <c r="B12" s="90" t="s">
        <v>37</v>
      </c>
      <c r="C12" s="90" t="s">
        <v>2222</v>
      </c>
      <c r="D12" s="90" t="s">
        <v>2242</v>
      </c>
      <c r="E12" s="90" t="s">
        <v>2243</v>
      </c>
      <c r="F12" s="90" t="s">
        <v>2244</v>
      </c>
      <c r="G12" s="90" t="s">
        <v>2245</v>
      </c>
      <c r="H12" s="95">
        <v>338123.78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0" t="s">
        <v>2246</v>
      </c>
      <c r="O12" s="90" t="s">
        <v>21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</row>
    <row r="13" spans="1:53" ht="45" x14ac:dyDescent="0.2">
      <c r="A13" s="87">
        <v>8</v>
      </c>
      <c r="B13" s="4" t="s">
        <v>315</v>
      </c>
      <c r="C13" s="4" t="s">
        <v>2247</v>
      </c>
      <c r="D13" s="4" t="s">
        <v>2248</v>
      </c>
      <c r="E13" s="4" t="s">
        <v>2243</v>
      </c>
      <c r="F13" s="4" t="s">
        <v>21</v>
      </c>
      <c r="G13" s="4" t="s">
        <v>2249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4" t="s">
        <v>2250</v>
      </c>
      <c r="O13" s="4" t="s">
        <v>21</v>
      </c>
    </row>
    <row r="14" spans="1:53" ht="78.75" x14ac:dyDescent="0.2">
      <c r="A14" s="87">
        <v>9</v>
      </c>
      <c r="B14" s="15" t="s">
        <v>58</v>
      </c>
      <c r="C14" s="15" t="s">
        <v>2222</v>
      </c>
      <c r="D14" s="15" t="s">
        <v>2251</v>
      </c>
      <c r="E14" s="15" t="s">
        <v>2252</v>
      </c>
      <c r="F14" s="15" t="s">
        <v>21</v>
      </c>
      <c r="G14" s="15" t="s">
        <v>2253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 t="s">
        <v>21</v>
      </c>
      <c r="O14" s="15" t="s">
        <v>21</v>
      </c>
    </row>
    <row r="15" spans="1:53" ht="78.75" x14ac:dyDescent="0.2">
      <c r="A15" s="87">
        <v>10</v>
      </c>
      <c r="B15" s="15" t="s">
        <v>58</v>
      </c>
      <c r="C15" s="15" t="s">
        <v>2222</v>
      </c>
      <c r="D15" s="15" t="s">
        <v>2254</v>
      </c>
      <c r="E15" s="15" t="s">
        <v>2255</v>
      </c>
      <c r="F15" s="15" t="s">
        <v>21</v>
      </c>
      <c r="G15" s="15" t="s">
        <v>2256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5" t="s">
        <v>21</v>
      </c>
      <c r="O15" s="15" t="s">
        <v>21</v>
      </c>
    </row>
    <row r="16" spans="1:53" ht="78.75" x14ac:dyDescent="0.2">
      <c r="A16" s="87">
        <v>11</v>
      </c>
      <c r="B16" s="15" t="s">
        <v>58</v>
      </c>
      <c r="C16" s="15" t="s">
        <v>2222</v>
      </c>
      <c r="D16" s="15" t="s">
        <v>2257</v>
      </c>
      <c r="E16" s="15" t="s">
        <v>2258</v>
      </c>
      <c r="F16" s="15" t="s">
        <v>21</v>
      </c>
      <c r="G16" s="15" t="s">
        <v>2259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 t="s">
        <v>21</v>
      </c>
      <c r="O16" s="15" t="s">
        <v>21</v>
      </c>
    </row>
    <row r="17" spans="1:45" ht="78.75" x14ac:dyDescent="0.2">
      <c r="A17" s="87">
        <v>12</v>
      </c>
      <c r="B17" s="15" t="s">
        <v>58</v>
      </c>
      <c r="C17" s="15" t="s">
        <v>2222</v>
      </c>
      <c r="D17" s="15" t="s">
        <v>2260</v>
      </c>
      <c r="E17" s="15" t="s">
        <v>2261</v>
      </c>
      <c r="F17" s="15" t="s">
        <v>21</v>
      </c>
      <c r="G17" s="15" t="s">
        <v>2262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5" t="s">
        <v>21</v>
      </c>
      <c r="O17" s="15" t="s">
        <v>21</v>
      </c>
    </row>
    <row r="18" spans="1:45" s="67" customFormat="1" ht="78.75" x14ac:dyDescent="0.2">
      <c r="A18" s="87">
        <v>13</v>
      </c>
      <c r="B18" s="88" t="s">
        <v>71</v>
      </c>
      <c r="C18" s="88" t="s">
        <v>2222</v>
      </c>
      <c r="D18" s="88" t="s">
        <v>2263</v>
      </c>
      <c r="E18" s="88" t="s">
        <v>2264</v>
      </c>
      <c r="F18" s="88" t="s">
        <v>21</v>
      </c>
      <c r="G18" s="88" t="s">
        <v>2265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8" t="s">
        <v>21</v>
      </c>
      <c r="O18" s="88" t="s">
        <v>21</v>
      </c>
    </row>
    <row r="19" spans="1:45" ht="45" x14ac:dyDescent="0.2">
      <c r="A19" s="87">
        <v>14</v>
      </c>
      <c r="B19" s="4" t="s">
        <v>71</v>
      </c>
      <c r="C19" s="4" t="s">
        <v>2222</v>
      </c>
      <c r="D19" s="4" t="s">
        <v>2266</v>
      </c>
      <c r="E19" s="4" t="s">
        <v>2267</v>
      </c>
      <c r="F19" s="4" t="s">
        <v>21</v>
      </c>
      <c r="G19" s="4" t="s">
        <v>2268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4" t="s">
        <v>2269</v>
      </c>
      <c r="O19" s="4" t="s">
        <v>21</v>
      </c>
    </row>
    <row r="20" spans="1:45" ht="78.75" x14ac:dyDescent="0.2">
      <c r="A20" s="87">
        <v>15</v>
      </c>
      <c r="B20" s="15" t="s">
        <v>110</v>
      </c>
      <c r="C20" s="15" t="s">
        <v>2222</v>
      </c>
      <c r="D20" s="15" t="s">
        <v>2270</v>
      </c>
      <c r="E20" s="15" t="s">
        <v>2271</v>
      </c>
      <c r="F20" s="15" t="s">
        <v>21</v>
      </c>
      <c r="G20" s="15" t="s">
        <v>2272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5" t="s">
        <v>21</v>
      </c>
      <c r="O20" s="15" t="s">
        <v>21</v>
      </c>
    </row>
    <row r="21" spans="1:45" s="82" customFormat="1" ht="45" x14ac:dyDescent="0.2">
      <c r="A21" s="87">
        <v>16</v>
      </c>
      <c r="B21" s="90" t="s">
        <v>110</v>
      </c>
      <c r="C21" s="90" t="s">
        <v>2247</v>
      </c>
      <c r="D21" s="90" t="s">
        <v>2273</v>
      </c>
      <c r="E21" s="90" t="s">
        <v>2267</v>
      </c>
      <c r="F21" s="90" t="s">
        <v>21</v>
      </c>
      <c r="G21" s="90" t="s">
        <v>2274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0" t="s">
        <v>2275</v>
      </c>
      <c r="O21" s="90" t="s">
        <v>21</v>
      </c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</row>
    <row r="22" spans="1:45" ht="17.25" customHeight="1" x14ac:dyDescent="0.2">
      <c r="A22" s="269" t="s">
        <v>3963</v>
      </c>
      <c r="B22" s="269"/>
      <c r="C22" s="269"/>
      <c r="D22" s="269"/>
      <c r="E22" s="269"/>
      <c r="F22" s="269"/>
      <c r="G22" s="269"/>
      <c r="H22" s="11">
        <f>H21+H20+H19+H18+H17+H16+H15+H14+H13+H12+H11+H10+H9+H8+H7+H6</f>
        <v>338123.78</v>
      </c>
      <c r="I22" s="11"/>
      <c r="J22" s="11"/>
      <c r="K22" s="11"/>
      <c r="L22" s="11"/>
      <c r="M22" s="11"/>
      <c r="N22" s="4"/>
      <c r="O22" s="4"/>
    </row>
    <row r="23" spans="1:45" ht="17.25" customHeight="1" x14ac:dyDescent="0.2">
      <c r="A23" s="269"/>
      <c r="B23" s="269"/>
      <c r="C23" s="269"/>
      <c r="D23" s="269"/>
      <c r="E23" s="269"/>
      <c r="F23" s="269"/>
      <c r="G23" s="269"/>
      <c r="H23" s="270">
        <v>338123.78</v>
      </c>
      <c r="I23" s="269"/>
      <c r="J23" s="269"/>
      <c r="K23" s="269"/>
      <c r="L23" s="269"/>
      <c r="M23" s="269"/>
      <c r="N23" s="4"/>
      <c r="O23" s="4"/>
    </row>
  </sheetData>
  <mergeCells count="13">
    <mergeCell ref="A22:G23"/>
    <mergeCell ref="H23:M23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53"/>
  <sheetViews>
    <sheetView workbookViewId="0">
      <selection activeCell="N9" sqref="N9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57031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45" ht="21.75" customHeight="1" x14ac:dyDescent="0.2">
      <c r="A2" s="264" t="s">
        <v>2276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</row>
    <row r="3" spans="1:4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pans="1:4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</row>
    <row r="5" spans="1:4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</row>
    <row r="6" spans="1:45" ht="22.5" x14ac:dyDescent="0.2">
      <c r="A6" s="4">
        <v>1</v>
      </c>
      <c r="B6" s="15" t="s">
        <v>17</v>
      </c>
      <c r="C6" s="15" t="s">
        <v>2277</v>
      </c>
      <c r="D6" s="15" t="s">
        <v>2278</v>
      </c>
      <c r="E6" s="15" t="s">
        <v>2279</v>
      </c>
      <c r="F6" s="15" t="s">
        <v>21</v>
      </c>
      <c r="G6" s="15" t="s">
        <v>2280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5" t="s">
        <v>21</v>
      </c>
      <c r="O6" s="15" t="s">
        <v>21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pans="1:45" ht="22.5" x14ac:dyDescent="0.2">
      <c r="A7" s="4">
        <v>2</v>
      </c>
      <c r="B7" s="15" t="s">
        <v>17</v>
      </c>
      <c r="C7" s="15" t="s">
        <v>2281</v>
      </c>
      <c r="D7" s="15" t="s">
        <v>2282</v>
      </c>
      <c r="E7" s="15" t="s">
        <v>2283</v>
      </c>
      <c r="F7" s="15" t="s">
        <v>21</v>
      </c>
      <c r="G7" s="15" t="s">
        <v>2284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5" t="s">
        <v>21</v>
      </c>
      <c r="O7" s="15" t="s">
        <v>21</v>
      </c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pans="1:45" ht="22.5" x14ac:dyDescent="0.2">
      <c r="A8" s="4">
        <v>3</v>
      </c>
      <c r="B8" s="15" t="s">
        <v>17</v>
      </c>
      <c r="C8" s="15" t="s">
        <v>2277</v>
      </c>
      <c r="D8" s="15" t="s">
        <v>2285</v>
      </c>
      <c r="E8" s="15" t="s">
        <v>2283</v>
      </c>
      <c r="F8" s="15" t="s">
        <v>21</v>
      </c>
      <c r="G8" s="15" t="s">
        <v>2286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5" t="s">
        <v>21</v>
      </c>
      <c r="O8" s="15" t="s">
        <v>21</v>
      </c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pans="1:45" ht="22.5" x14ac:dyDescent="0.2">
      <c r="A9" s="4">
        <v>4</v>
      </c>
      <c r="B9" s="4" t="s">
        <v>247</v>
      </c>
      <c r="C9" s="4" t="s">
        <v>2281</v>
      </c>
      <c r="D9" s="4" t="s">
        <v>2287</v>
      </c>
      <c r="E9" s="4" t="s">
        <v>2288</v>
      </c>
      <c r="F9" s="4" t="s">
        <v>21</v>
      </c>
      <c r="G9" s="4" t="s">
        <v>2289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4" t="s">
        <v>2290</v>
      </c>
      <c r="O9" s="4" t="s">
        <v>21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  <row r="10" spans="1:45" s="82" customFormat="1" ht="22.5" x14ac:dyDescent="0.2">
      <c r="A10" s="87">
        <v>5</v>
      </c>
      <c r="B10" s="91" t="s">
        <v>23</v>
      </c>
      <c r="C10" s="91" t="s">
        <v>2277</v>
      </c>
      <c r="D10" s="91" t="s">
        <v>2291</v>
      </c>
      <c r="E10" s="91" t="s">
        <v>2292</v>
      </c>
      <c r="F10" s="91" t="s">
        <v>21</v>
      </c>
      <c r="G10" s="91" t="s">
        <v>2293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1" t="s">
        <v>21</v>
      </c>
      <c r="O10" s="91" t="s">
        <v>21</v>
      </c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</row>
    <row r="11" spans="1:45" s="82" customFormat="1" ht="22.5" x14ac:dyDescent="0.2">
      <c r="A11" s="87">
        <v>6</v>
      </c>
      <c r="B11" s="91" t="s">
        <v>23</v>
      </c>
      <c r="C11" s="90" t="s">
        <v>2277</v>
      </c>
      <c r="D11" s="90" t="s">
        <v>2294</v>
      </c>
      <c r="E11" s="90" t="s">
        <v>2295</v>
      </c>
      <c r="F11" s="90" t="s">
        <v>21</v>
      </c>
      <c r="G11" s="90" t="s">
        <v>2296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0" t="s">
        <v>2297</v>
      </c>
      <c r="O11" s="90" t="s">
        <v>21</v>
      </c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</row>
    <row r="12" spans="1:45" s="82" customFormat="1" ht="22.5" x14ac:dyDescent="0.2">
      <c r="A12" s="87">
        <v>7</v>
      </c>
      <c r="B12" s="91" t="s">
        <v>23</v>
      </c>
      <c r="C12" s="91" t="s">
        <v>2281</v>
      </c>
      <c r="D12" s="91" t="s">
        <v>2298</v>
      </c>
      <c r="E12" s="91" t="s">
        <v>2292</v>
      </c>
      <c r="F12" s="91" t="s">
        <v>21</v>
      </c>
      <c r="G12" s="91" t="s">
        <v>2299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1" t="s">
        <v>21</v>
      </c>
      <c r="O12" s="91" t="s">
        <v>21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</row>
    <row r="13" spans="1:45" s="67" customFormat="1" ht="22.5" x14ac:dyDescent="0.2">
      <c r="A13" s="87">
        <v>8</v>
      </c>
      <c r="B13" s="88" t="s">
        <v>27</v>
      </c>
      <c r="C13" s="88" t="s">
        <v>2281</v>
      </c>
      <c r="D13" s="88" t="s">
        <v>2300</v>
      </c>
      <c r="E13" s="88" t="s">
        <v>2301</v>
      </c>
      <c r="F13" s="88" t="s">
        <v>21</v>
      </c>
      <c r="G13" s="88" t="s">
        <v>2302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8" t="s">
        <v>21</v>
      </c>
      <c r="O13" s="88" t="s">
        <v>21</v>
      </c>
    </row>
    <row r="14" spans="1:45" s="67" customFormat="1" ht="22.5" x14ac:dyDescent="0.2">
      <c r="A14" s="87">
        <v>9</v>
      </c>
      <c r="B14" s="88" t="s">
        <v>27</v>
      </c>
      <c r="C14" s="88" t="s">
        <v>2281</v>
      </c>
      <c r="D14" s="88" t="s">
        <v>2303</v>
      </c>
      <c r="E14" s="88" t="s">
        <v>2304</v>
      </c>
      <c r="F14" s="88" t="s">
        <v>21</v>
      </c>
      <c r="G14" s="88" t="s">
        <v>2305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8" t="s">
        <v>21</v>
      </c>
      <c r="O14" s="88" t="s">
        <v>21</v>
      </c>
    </row>
    <row r="15" spans="1:45" s="67" customFormat="1" ht="22.5" x14ac:dyDescent="0.2">
      <c r="A15" s="87">
        <v>10</v>
      </c>
      <c r="B15" s="88" t="s">
        <v>27</v>
      </c>
      <c r="C15" s="88" t="s">
        <v>2281</v>
      </c>
      <c r="D15" s="88" t="s">
        <v>2303</v>
      </c>
      <c r="E15" s="88" t="s">
        <v>2306</v>
      </c>
      <c r="F15" s="88" t="s">
        <v>21</v>
      </c>
      <c r="G15" s="88" t="s">
        <v>2307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8" t="s">
        <v>21</v>
      </c>
      <c r="O15" s="88" t="s">
        <v>21</v>
      </c>
    </row>
    <row r="16" spans="1:45" s="67" customFormat="1" ht="22.5" x14ac:dyDescent="0.2">
      <c r="A16" s="87">
        <v>11</v>
      </c>
      <c r="B16" s="88" t="s">
        <v>27</v>
      </c>
      <c r="C16" s="88" t="s">
        <v>2277</v>
      </c>
      <c r="D16" s="88" t="s">
        <v>2308</v>
      </c>
      <c r="E16" s="88" t="s">
        <v>2304</v>
      </c>
      <c r="F16" s="88" t="s">
        <v>21</v>
      </c>
      <c r="G16" s="88" t="s">
        <v>2309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8" t="s">
        <v>21</v>
      </c>
      <c r="O16" s="88" t="s">
        <v>21</v>
      </c>
    </row>
    <row r="17" spans="1:53" s="67" customFormat="1" ht="22.5" x14ac:dyDescent="0.2">
      <c r="A17" s="87">
        <v>12</v>
      </c>
      <c r="B17" s="88" t="s">
        <v>27</v>
      </c>
      <c r="C17" s="88" t="s">
        <v>2277</v>
      </c>
      <c r="D17" s="88" t="s">
        <v>2310</v>
      </c>
      <c r="E17" s="88" t="s">
        <v>2306</v>
      </c>
      <c r="F17" s="88" t="s">
        <v>21</v>
      </c>
      <c r="G17" s="88" t="s">
        <v>2311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8" t="s">
        <v>21</v>
      </c>
      <c r="O17" s="88" t="s">
        <v>21</v>
      </c>
    </row>
    <row r="18" spans="1:53" s="67" customFormat="1" ht="22.5" x14ac:dyDescent="0.2">
      <c r="A18" s="87">
        <v>13</v>
      </c>
      <c r="B18" s="88" t="s">
        <v>27</v>
      </c>
      <c r="C18" s="88" t="s">
        <v>2277</v>
      </c>
      <c r="D18" s="88" t="s">
        <v>2312</v>
      </c>
      <c r="E18" s="88" t="s">
        <v>2301</v>
      </c>
      <c r="F18" s="88" t="s">
        <v>21</v>
      </c>
      <c r="G18" s="88" t="s">
        <v>2313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8" t="s">
        <v>21</v>
      </c>
      <c r="O18" s="88" t="s">
        <v>21</v>
      </c>
    </row>
    <row r="19" spans="1:53" s="82" customFormat="1" ht="22.5" x14ac:dyDescent="0.2">
      <c r="A19" s="87">
        <v>14</v>
      </c>
      <c r="B19" s="90" t="s">
        <v>37</v>
      </c>
      <c r="C19" s="90" t="s">
        <v>2277</v>
      </c>
      <c r="D19" s="90" t="s">
        <v>2314</v>
      </c>
      <c r="E19" s="90" t="s">
        <v>2315</v>
      </c>
      <c r="F19" s="98" t="s">
        <v>2316</v>
      </c>
      <c r="G19" s="98" t="s">
        <v>2317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8" t="s">
        <v>2318</v>
      </c>
      <c r="O19" s="90" t="s">
        <v>21</v>
      </c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53" s="82" customFormat="1" ht="22.5" x14ac:dyDescent="0.2">
      <c r="A20" s="87">
        <v>15</v>
      </c>
      <c r="B20" s="90" t="s">
        <v>37</v>
      </c>
      <c r="C20" s="90" t="s">
        <v>2277</v>
      </c>
      <c r="D20" s="90" t="s">
        <v>2319</v>
      </c>
      <c r="E20" s="90" t="s">
        <v>2320</v>
      </c>
      <c r="F20" s="98" t="s">
        <v>2321</v>
      </c>
      <c r="G20" s="98" t="s">
        <v>2322</v>
      </c>
      <c r="H20" s="99">
        <v>1345.5100000000002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8" t="s">
        <v>2323</v>
      </c>
      <c r="O20" s="90" t="s">
        <v>21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53" s="82" customFormat="1" ht="22.5" x14ac:dyDescent="0.2">
      <c r="A21" s="87">
        <v>16</v>
      </c>
      <c r="B21" s="90" t="s">
        <v>37</v>
      </c>
      <c r="C21" s="90" t="s">
        <v>2324</v>
      </c>
      <c r="D21" s="90" t="s">
        <v>2325</v>
      </c>
      <c r="E21" s="90" t="s">
        <v>2320</v>
      </c>
      <c r="F21" s="98" t="s">
        <v>2326</v>
      </c>
      <c r="G21" s="98" t="s">
        <v>2327</v>
      </c>
      <c r="H21" s="99">
        <v>93837.57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8" t="s">
        <v>2328</v>
      </c>
      <c r="O21" s="90" t="s">
        <v>21</v>
      </c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</row>
    <row r="22" spans="1:53" s="67" customFormat="1" ht="22.5" x14ac:dyDescent="0.2">
      <c r="A22" s="87">
        <v>17</v>
      </c>
      <c r="B22" s="87" t="s">
        <v>315</v>
      </c>
      <c r="C22" s="87" t="s">
        <v>2281</v>
      </c>
      <c r="D22" s="87" t="s">
        <v>2329</v>
      </c>
      <c r="E22" s="87" t="s">
        <v>2320</v>
      </c>
      <c r="F22" s="96" t="s">
        <v>2330</v>
      </c>
      <c r="G22" s="96" t="s">
        <v>2331</v>
      </c>
      <c r="H22" s="97">
        <v>7010.62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6" t="s">
        <v>2332</v>
      </c>
      <c r="O22" s="87" t="s">
        <v>21</v>
      </c>
    </row>
    <row r="23" spans="1:53" s="67" customFormat="1" ht="22.5" x14ac:dyDescent="0.2">
      <c r="A23" s="87">
        <v>18</v>
      </c>
      <c r="B23" s="87" t="s">
        <v>315</v>
      </c>
      <c r="C23" s="87" t="s">
        <v>2333</v>
      </c>
      <c r="D23" s="87" t="s">
        <v>2334</v>
      </c>
      <c r="E23" s="87" t="s">
        <v>2320</v>
      </c>
      <c r="F23" s="96" t="s">
        <v>2335</v>
      </c>
      <c r="G23" s="96" t="s">
        <v>2336</v>
      </c>
      <c r="H23" s="97">
        <v>1186.99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6" t="s">
        <v>2337</v>
      </c>
      <c r="O23" s="87" t="s">
        <v>21</v>
      </c>
    </row>
    <row r="24" spans="1:53" s="67" customFormat="1" ht="22.5" x14ac:dyDescent="0.2">
      <c r="A24" s="87">
        <v>19</v>
      </c>
      <c r="B24" s="87" t="s">
        <v>315</v>
      </c>
      <c r="C24" s="87" t="s">
        <v>2338</v>
      </c>
      <c r="D24" s="87" t="s">
        <v>2339</v>
      </c>
      <c r="E24" s="87" t="s">
        <v>2320</v>
      </c>
      <c r="F24" s="87" t="s">
        <v>21</v>
      </c>
      <c r="G24" s="96" t="s">
        <v>2340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6" t="s">
        <v>2341</v>
      </c>
      <c r="O24" s="87" t="s">
        <v>21</v>
      </c>
    </row>
    <row r="25" spans="1:53" s="67" customFormat="1" ht="22.5" x14ac:dyDescent="0.2">
      <c r="A25" s="87">
        <v>20</v>
      </c>
      <c r="B25" s="87" t="s">
        <v>315</v>
      </c>
      <c r="C25" s="87" t="s">
        <v>2342</v>
      </c>
      <c r="D25" s="87" t="s">
        <v>2343</v>
      </c>
      <c r="E25" s="87" t="s">
        <v>2320</v>
      </c>
      <c r="F25" s="87" t="s">
        <v>21</v>
      </c>
      <c r="G25" s="96" t="s">
        <v>2344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6" t="s">
        <v>2345</v>
      </c>
      <c r="O25" s="87" t="s">
        <v>21</v>
      </c>
    </row>
    <row r="26" spans="1:53" s="82" customFormat="1" ht="22.5" x14ac:dyDescent="0.2">
      <c r="A26" s="87">
        <v>21</v>
      </c>
      <c r="B26" s="91" t="s">
        <v>58</v>
      </c>
      <c r="C26" s="91" t="s">
        <v>2281</v>
      </c>
      <c r="D26" s="91" t="s">
        <v>2346</v>
      </c>
      <c r="E26" s="91" t="s">
        <v>2347</v>
      </c>
      <c r="F26" s="91" t="s">
        <v>21</v>
      </c>
      <c r="G26" s="91" t="s">
        <v>2348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1" t="s">
        <v>21</v>
      </c>
      <c r="O26" s="91" t="s">
        <v>21</v>
      </c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</row>
    <row r="27" spans="1:53" s="82" customFormat="1" ht="22.5" x14ac:dyDescent="0.2">
      <c r="A27" s="87">
        <v>22</v>
      </c>
      <c r="B27" s="91" t="s">
        <v>58</v>
      </c>
      <c r="C27" s="91" t="s">
        <v>2281</v>
      </c>
      <c r="D27" s="91" t="s">
        <v>2349</v>
      </c>
      <c r="E27" s="91" t="s">
        <v>2350</v>
      </c>
      <c r="F27" s="91" t="s">
        <v>21</v>
      </c>
      <c r="G27" s="91" t="s">
        <v>2351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1" t="s">
        <v>21</v>
      </c>
      <c r="O27" s="91" t="s">
        <v>21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</row>
    <row r="28" spans="1:53" s="82" customFormat="1" ht="22.5" x14ac:dyDescent="0.2">
      <c r="A28" s="87">
        <v>23</v>
      </c>
      <c r="B28" s="91" t="s">
        <v>58</v>
      </c>
      <c r="C28" s="91" t="s">
        <v>2281</v>
      </c>
      <c r="D28" s="91" t="s">
        <v>2352</v>
      </c>
      <c r="E28" s="91" t="s">
        <v>2353</v>
      </c>
      <c r="F28" s="91" t="s">
        <v>21</v>
      </c>
      <c r="G28" s="91" t="s">
        <v>2354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1" t="s">
        <v>21</v>
      </c>
      <c r="O28" s="91" t="s">
        <v>21</v>
      </c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</row>
    <row r="29" spans="1:53" s="82" customFormat="1" ht="22.5" x14ac:dyDescent="0.2">
      <c r="A29" s="87">
        <v>24</v>
      </c>
      <c r="B29" s="91" t="s">
        <v>58</v>
      </c>
      <c r="C29" s="91" t="s">
        <v>2281</v>
      </c>
      <c r="D29" s="91" t="s">
        <v>2355</v>
      </c>
      <c r="E29" s="91" t="s">
        <v>2356</v>
      </c>
      <c r="F29" s="91" t="s">
        <v>21</v>
      </c>
      <c r="G29" s="91" t="s">
        <v>2357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1" t="s">
        <v>21</v>
      </c>
      <c r="O29" s="91" t="s">
        <v>21</v>
      </c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</row>
    <row r="30" spans="1:53" s="82" customFormat="1" ht="22.5" x14ac:dyDescent="0.2">
      <c r="A30" s="87">
        <v>25</v>
      </c>
      <c r="B30" s="91" t="s">
        <v>58</v>
      </c>
      <c r="C30" s="91" t="s">
        <v>2277</v>
      </c>
      <c r="D30" s="91" t="s">
        <v>2358</v>
      </c>
      <c r="E30" s="91" t="s">
        <v>2347</v>
      </c>
      <c r="F30" s="91" t="s">
        <v>21</v>
      </c>
      <c r="G30" s="91" t="s">
        <v>2359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1" t="s">
        <v>21</v>
      </c>
      <c r="O30" s="91" t="s">
        <v>21</v>
      </c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</row>
    <row r="31" spans="1:53" s="82" customFormat="1" ht="22.5" x14ac:dyDescent="0.2">
      <c r="A31" s="87">
        <v>26</v>
      </c>
      <c r="B31" s="91" t="s">
        <v>58</v>
      </c>
      <c r="C31" s="91" t="s">
        <v>2277</v>
      </c>
      <c r="D31" s="91" t="s">
        <v>2360</v>
      </c>
      <c r="E31" s="91" t="s">
        <v>2350</v>
      </c>
      <c r="F31" s="91" t="s">
        <v>21</v>
      </c>
      <c r="G31" s="91" t="s">
        <v>2361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1" t="s">
        <v>21</v>
      </c>
      <c r="O31" s="91" t="s">
        <v>21</v>
      </c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</row>
    <row r="32" spans="1:53" s="82" customFormat="1" ht="22.5" x14ac:dyDescent="0.2">
      <c r="A32" s="87">
        <v>27</v>
      </c>
      <c r="B32" s="91" t="s">
        <v>58</v>
      </c>
      <c r="C32" s="91" t="s">
        <v>2277</v>
      </c>
      <c r="D32" s="91" t="s">
        <v>2362</v>
      </c>
      <c r="E32" s="91" t="s">
        <v>2353</v>
      </c>
      <c r="F32" s="91" t="s">
        <v>21</v>
      </c>
      <c r="G32" s="91" t="s">
        <v>2363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1" t="s">
        <v>21</v>
      </c>
      <c r="O32" s="91" t="s">
        <v>21</v>
      </c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</row>
    <row r="33" spans="1:53" s="82" customFormat="1" ht="22.5" x14ac:dyDescent="0.2">
      <c r="A33" s="87">
        <v>28</v>
      </c>
      <c r="B33" s="91" t="s">
        <v>58</v>
      </c>
      <c r="C33" s="91" t="s">
        <v>2277</v>
      </c>
      <c r="D33" s="91" t="s">
        <v>2364</v>
      </c>
      <c r="E33" s="91" t="s">
        <v>2356</v>
      </c>
      <c r="F33" s="91" t="s">
        <v>21</v>
      </c>
      <c r="G33" s="91" t="s">
        <v>2365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1" t="s">
        <v>21</v>
      </c>
      <c r="O33" s="91" t="s">
        <v>21</v>
      </c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</row>
    <row r="34" spans="1:53" s="67" customFormat="1" ht="22.5" x14ac:dyDescent="0.2">
      <c r="A34" s="87">
        <v>29</v>
      </c>
      <c r="B34" s="88" t="s">
        <v>71</v>
      </c>
      <c r="C34" s="88" t="s">
        <v>2281</v>
      </c>
      <c r="D34" s="88" t="s">
        <v>2366</v>
      </c>
      <c r="E34" s="88" t="s">
        <v>2367</v>
      </c>
      <c r="F34" s="88" t="s">
        <v>21</v>
      </c>
      <c r="G34" s="88" t="s">
        <v>2368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8" t="s">
        <v>21</v>
      </c>
      <c r="O34" s="88" t="s">
        <v>21</v>
      </c>
    </row>
    <row r="35" spans="1:53" s="67" customFormat="1" ht="22.5" x14ac:dyDescent="0.2">
      <c r="A35" s="87">
        <v>30</v>
      </c>
      <c r="B35" s="88" t="s">
        <v>71</v>
      </c>
      <c r="C35" s="88" t="s">
        <v>2277</v>
      </c>
      <c r="D35" s="88" t="s">
        <v>2369</v>
      </c>
      <c r="E35" s="88" t="s">
        <v>2367</v>
      </c>
      <c r="F35" s="88" t="s">
        <v>21</v>
      </c>
      <c r="G35" s="88" t="s">
        <v>2370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8" t="s">
        <v>21</v>
      </c>
      <c r="O35" s="88" t="s">
        <v>21</v>
      </c>
    </row>
    <row r="36" spans="1:53" s="67" customFormat="1" ht="22.5" x14ac:dyDescent="0.2">
      <c r="A36" s="87">
        <v>31</v>
      </c>
      <c r="B36" s="88" t="s">
        <v>71</v>
      </c>
      <c r="C36" s="87" t="s">
        <v>2277</v>
      </c>
      <c r="D36" s="87" t="s">
        <v>2371</v>
      </c>
      <c r="E36" s="87" t="s">
        <v>2372</v>
      </c>
      <c r="F36" s="96" t="s">
        <v>2373</v>
      </c>
      <c r="G36" s="96" t="s">
        <v>2374</v>
      </c>
      <c r="H36" s="97">
        <v>112158.08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6" t="s">
        <v>2375</v>
      </c>
      <c r="O36" s="87" t="s">
        <v>21</v>
      </c>
    </row>
    <row r="37" spans="1:53" s="67" customFormat="1" ht="22.5" x14ac:dyDescent="0.2">
      <c r="A37" s="87">
        <v>32</v>
      </c>
      <c r="B37" s="88" t="s">
        <v>71</v>
      </c>
      <c r="C37" s="87" t="s">
        <v>2338</v>
      </c>
      <c r="D37" s="87" t="s">
        <v>2376</v>
      </c>
      <c r="E37" s="87" t="s">
        <v>2372</v>
      </c>
      <c r="F37" s="96" t="s">
        <v>2377</v>
      </c>
      <c r="G37" s="96" t="s">
        <v>2378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6" t="s">
        <v>2379</v>
      </c>
      <c r="O37" s="87" t="s">
        <v>21</v>
      </c>
    </row>
    <row r="38" spans="1:53" s="82" customFormat="1" ht="22.5" x14ac:dyDescent="0.2">
      <c r="A38" s="87">
        <v>33</v>
      </c>
      <c r="B38" s="90" t="s">
        <v>110</v>
      </c>
      <c r="C38" s="90" t="s">
        <v>2324</v>
      </c>
      <c r="D38" s="90" t="s">
        <v>2380</v>
      </c>
      <c r="E38" s="90" t="s">
        <v>2372</v>
      </c>
      <c r="F38" s="90" t="s">
        <v>21</v>
      </c>
      <c r="G38" s="98" t="s">
        <v>2381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8" t="s">
        <v>2382</v>
      </c>
      <c r="O38" s="90" t="s">
        <v>21</v>
      </c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</row>
    <row r="39" spans="1:53" s="82" customFormat="1" ht="22.5" x14ac:dyDescent="0.2">
      <c r="A39" s="87">
        <v>34</v>
      </c>
      <c r="B39" s="90" t="s">
        <v>110</v>
      </c>
      <c r="C39" s="91" t="s">
        <v>2281</v>
      </c>
      <c r="D39" s="91" t="s">
        <v>2383</v>
      </c>
      <c r="E39" s="91" t="s">
        <v>2384</v>
      </c>
      <c r="F39" s="91" t="s">
        <v>21</v>
      </c>
      <c r="G39" s="91" t="s">
        <v>2385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1" t="s">
        <v>21</v>
      </c>
      <c r="O39" s="91" t="s">
        <v>21</v>
      </c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</row>
    <row r="40" spans="1:53" s="82" customFormat="1" ht="22.5" x14ac:dyDescent="0.2">
      <c r="A40" s="87">
        <v>35</v>
      </c>
      <c r="B40" s="90" t="s">
        <v>110</v>
      </c>
      <c r="C40" s="90" t="s">
        <v>2281</v>
      </c>
      <c r="D40" s="90" t="s">
        <v>2386</v>
      </c>
      <c r="E40" s="90" t="s">
        <v>2372</v>
      </c>
      <c r="F40" s="98" t="s">
        <v>2387</v>
      </c>
      <c r="G40" s="98" t="s">
        <v>2388</v>
      </c>
      <c r="H40" s="99">
        <v>152364.21</v>
      </c>
      <c r="I40" s="94">
        <v>0</v>
      </c>
      <c r="J40" s="94">
        <v>0</v>
      </c>
      <c r="K40" s="94">
        <v>0</v>
      </c>
      <c r="L40" s="94">
        <v>0</v>
      </c>
      <c r="M40" s="94">
        <v>0</v>
      </c>
      <c r="N40" s="98" t="s">
        <v>2389</v>
      </c>
      <c r="O40" s="90" t="s">
        <v>21</v>
      </c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</row>
    <row r="41" spans="1:53" s="82" customFormat="1" ht="22.5" x14ac:dyDescent="0.2">
      <c r="A41" s="87">
        <v>36</v>
      </c>
      <c r="B41" s="90" t="s">
        <v>110</v>
      </c>
      <c r="C41" s="90" t="s">
        <v>2333</v>
      </c>
      <c r="D41" s="90" t="s">
        <v>2390</v>
      </c>
      <c r="E41" s="90" t="s">
        <v>2372</v>
      </c>
      <c r="F41" s="98" t="s">
        <v>2391</v>
      </c>
      <c r="G41" s="98" t="s">
        <v>2392</v>
      </c>
      <c r="H41" s="94">
        <v>0</v>
      </c>
      <c r="I41" s="94">
        <v>0</v>
      </c>
      <c r="J41" s="94">
        <v>0</v>
      </c>
      <c r="K41" s="94">
        <v>0</v>
      </c>
      <c r="L41" s="94">
        <v>0</v>
      </c>
      <c r="M41" s="94">
        <v>0</v>
      </c>
      <c r="N41" s="98" t="s">
        <v>2393</v>
      </c>
      <c r="O41" s="90" t="s">
        <v>21</v>
      </c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</row>
    <row r="42" spans="1:53" s="82" customFormat="1" ht="22.5" x14ac:dyDescent="0.2">
      <c r="A42" s="87">
        <v>37</v>
      </c>
      <c r="B42" s="90" t="s">
        <v>110</v>
      </c>
      <c r="C42" s="91" t="s">
        <v>2281</v>
      </c>
      <c r="D42" s="91" t="s">
        <v>2394</v>
      </c>
      <c r="E42" s="91" t="s">
        <v>2395</v>
      </c>
      <c r="F42" s="91" t="s">
        <v>21</v>
      </c>
      <c r="G42" s="91" t="s">
        <v>2396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1" t="s">
        <v>21</v>
      </c>
      <c r="O42" s="91" t="s">
        <v>21</v>
      </c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</row>
    <row r="43" spans="1:53" s="82" customFormat="1" ht="22.5" x14ac:dyDescent="0.2">
      <c r="A43" s="87">
        <v>38</v>
      </c>
      <c r="B43" s="90" t="s">
        <v>110</v>
      </c>
      <c r="C43" s="91" t="s">
        <v>2277</v>
      </c>
      <c r="D43" s="91" t="s">
        <v>2397</v>
      </c>
      <c r="E43" s="91" t="s">
        <v>2384</v>
      </c>
      <c r="F43" s="91" t="s">
        <v>21</v>
      </c>
      <c r="G43" s="91" t="s">
        <v>2398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1" t="s">
        <v>21</v>
      </c>
      <c r="O43" s="91" t="s">
        <v>21</v>
      </c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</row>
    <row r="44" spans="1:53" s="82" customFormat="1" ht="22.5" x14ac:dyDescent="0.2">
      <c r="A44" s="87">
        <v>39</v>
      </c>
      <c r="B44" s="90" t="s">
        <v>110</v>
      </c>
      <c r="C44" s="91" t="s">
        <v>2277</v>
      </c>
      <c r="D44" s="91" t="s">
        <v>2399</v>
      </c>
      <c r="E44" s="91" t="s">
        <v>2395</v>
      </c>
      <c r="F44" s="91" t="s">
        <v>21</v>
      </c>
      <c r="G44" s="91" t="s">
        <v>2400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1" t="s">
        <v>21</v>
      </c>
      <c r="O44" s="91" t="s">
        <v>21</v>
      </c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</row>
    <row r="45" spans="1:53" s="82" customFormat="1" ht="22.5" x14ac:dyDescent="0.2">
      <c r="A45" s="87">
        <v>40</v>
      </c>
      <c r="B45" s="90" t="s">
        <v>110</v>
      </c>
      <c r="C45" s="91" t="s">
        <v>2277</v>
      </c>
      <c r="D45" s="91" t="s">
        <v>2401</v>
      </c>
      <c r="E45" s="91" t="s">
        <v>2402</v>
      </c>
      <c r="F45" s="91" t="s">
        <v>21</v>
      </c>
      <c r="G45" s="91" t="s">
        <v>2403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1" t="s">
        <v>21</v>
      </c>
      <c r="O45" s="91" t="s">
        <v>21</v>
      </c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</row>
    <row r="46" spans="1:53" s="82" customFormat="1" ht="22.5" x14ac:dyDescent="0.2">
      <c r="A46" s="87">
        <v>41</v>
      </c>
      <c r="B46" s="90" t="s">
        <v>110</v>
      </c>
      <c r="C46" s="91" t="s">
        <v>2281</v>
      </c>
      <c r="D46" s="91" t="s">
        <v>2404</v>
      </c>
      <c r="E46" s="91" t="s">
        <v>2402</v>
      </c>
      <c r="F46" s="91" t="s">
        <v>21</v>
      </c>
      <c r="G46" s="91" t="s">
        <v>2405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1" t="s">
        <v>21</v>
      </c>
      <c r="O46" s="91" t="s">
        <v>21</v>
      </c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</row>
    <row r="47" spans="1:53" s="67" customFormat="1" ht="22.5" x14ac:dyDescent="0.2">
      <c r="A47" s="87">
        <v>42</v>
      </c>
      <c r="B47" s="87" t="s">
        <v>114</v>
      </c>
      <c r="C47" s="87" t="s">
        <v>2342</v>
      </c>
      <c r="D47" s="87" t="s">
        <v>2406</v>
      </c>
      <c r="E47" s="87" t="s">
        <v>2372</v>
      </c>
      <c r="F47" s="87" t="s">
        <v>21</v>
      </c>
      <c r="G47" s="96" t="s">
        <v>2407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6" t="s">
        <v>2408</v>
      </c>
      <c r="O47" s="87" t="s">
        <v>21</v>
      </c>
    </row>
    <row r="48" spans="1:53" s="82" customFormat="1" ht="22.5" x14ac:dyDescent="0.2">
      <c r="A48" s="87">
        <v>43</v>
      </c>
      <c r="B48" s="90" t="s">
        <v>119</v>
      </c>
      <c r="C48" s="90" t="s">
        <v>2409</v>
      </c>
      <c r="D48" s="90" t="s">
        <v>2410</v>
      </c>
      <c r="E48" s="90" t="s">
        <v>2411</v>
      </c>
      <c r="F48" s="90" t="s">
        <v>21</v>
      </c>
      <c r="G48" s="98" t="s">
        <v>2412</v>
      </c>
      <c r="H48" s="94">
        <v>0</v>
      </c>
      <c r="I48" s="94">
        <v>0</v>
      </c>
      <c r="J48" s="94">
        <v>0</v>
      </c>
      <c r="K48" s="94">
        <v>0</v>
      </c>
      <c r="L48" s="94">
        <v>0</v>
      </c>
      <c r="M48" s="94">
        <v>0</v>
      </c>
      <c r="N48" s="98" t="s">
        <v>2413</v>
      </c>
      <c r="O48" s="90" t="s">
        <v>21</v>
      </c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</row>
    <row r="49" spans="1:53" ht="15.75" customHeight="1" x14ac:dyDescent="0.2">
      <c r="A49" s="269" t="s">
        <v>125</v>
      </c>
      <c r="B49" s="269"/>
      <c r="C49" s="269"/>
      <c r="D49" s="269"/>
      <c r="E49" s="269"/>
      <c r="F49" s="269"/>
      <c r="G49" s="269"/>
      <c r="H49" s="11">
        <f t="shared" ref="H49:M49" si="0">H48+H47+H46+H45+H44+H43+H42+H41+H40+H39+H38+H37+H36+H35+H34+H33+H32+H31+H30+H29+H28+H27+H26+H25+H24+H23+H22+H21+H20+H19+H18+H17+H16+H15+H14+H13+H12+H11+H10+H9+H8+H7+H6</f>
        <v>367902.98</v>
      </c>
      <c r="I49" s="11">
        <f t="shared" si="0"/>
        <v>0</v>
      </c>
      <c r="J49" s="11">
        <f t="shared" si="0"/>
        <v>0</v>
      </c>
      <c r="K49" s="11">
        <f t="shared" si="0"/>
        <v>0</v>
      </c>
      <c r="L49" s="11">
        <f t="shared" si="0"/>
        <v>0</v>
      </c>
      <c r="M49" s="11">
        <f t="shared" si="0"/>
        <v>0</v>
      </c>
      <c r="N49" s="4" t="s">
        <v>21</v>
      </c>
      <c r="O49" s="4" t="s">
        <v>21</v>
      </c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</row>
    <row r="50" spans="1:53" ht="15.75" customHeight="1" x14ac:dyDescent="0.2">
      <c r="A50" s="269"/>
      <c r="B50" s="269"/>
      <c r="C50" s="269"/>
      <c r="D50" s="269"/>
      <c r="E50" s="269"/>
      <c r="F50" s="269"/>
      <c r="G50" s="269"/>
      <c r="H50" s="270">
        <f>H49+I49+J49+K49+L49+M49</f>
        <v>367902.98</v>
      </c>
      <c r="I50" s="270"/>
      <c r="J50" s="270"/>
      <c r="K50" s="270"/>
      <c r="L50" s="270"/>
      <c r="M50" s="270"/>
      <c r="N50" s="4" t="s">
        <v>21</v>
      </c>
      <c r="O50" s="4" t="s">
        <v>21</v>
      </c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</row>
    <row r="51" spans="1:53" x14ac:dyDescent="0.2"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</row>
    <row r="52" spans="1:53" x14ac:dyDescent="0.2"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</row>
    <row r="53" spans="1:53" x14ac:dyDescent="0.2"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</row>
  </sheetData>
  <mergeCells count="13">
    <mergeCell ref="A49:G50"/>
    <mergeCell ref="H50:M50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fitToWidth="0" pageOrder="overThenDown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27"/>
  <sheetViews>
    <sheetView topLeftCell="A16" workbookViewId="0">
      <selection activeCell="N10" sqref="N10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710937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55" ht="21.75" customHeight="1" x14ac:dyDescent="0.2">
      <c r="A2" s="264" t="s">
        <v>2414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5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5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5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55" ht="102" x14ac:dyDescent="0.2">
      <c r="A6" s="4">
        <v>1</v>
      </c>
      <c r="B6" s="15" t="s">
        <v>23</v>
      </c>
      <c r="C6" s="15" t="s">
        <v>2415</v>
      </c>
      <c r="D6" s="15" t="s">
        <v>2416</v>
      </c>
      <c r="E6" s="18" t="s">
        <v>2417</v>
      </c>
      <c r="F6" s="15" t="s">
        <v>21</v>
      </c>
      <c r="G6" s="15" t="s">
        <v>2418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5" t="s">
        <v>21</v>
      </c>
      <c r="O6" s="15" t="s">
        <v>21</v>
      </c>
    </row>
    <row r="7" spans="1:55" s="67" customFormat="1" ht="102" x14ac:dyDescent="0.2">
      <c r="A7" s="87">
        <v>2</v>
      </c>
      <c r="B7" s="88" t="s">
        <v>27</v>
      </c>
      <c r="C7" s="88" t="s">
        <v>2415</v>
      </c>
      <c r="D7" s="88" t="s">
        <v>2419</v>
      </c>
      <c r="E7" s="100" t="s">
        <v>2420</v>
      </c>
      <c r="F7" s="88" t="s">
        <v>21</v>
      </c>
      <c r="G7" s="88" t="s">
        <v>2421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8" t="s">
        <v>21</v>
      </c>
      <c r="O7" s="88" t="s">
        <v>21</v>
      </c>
    </row>
    <row r="8" spans="1:55" s="67" customFormat="1" ht="127.5" x14ac:dyDescent="0.2">
      <c r="A8" s="87">
        <v>3</v>
      </c>
      <c r="B8" s="88" t="s">
        <v>27</v>
      </c>
      <c r="C8" s="88" t="s">
        <v>2415</v>
      </c>
      <c r="D8" s="88" t="s">
        <v>2422</v>
      </c>
      <c r="E8" s="100" t="s">
        <v>2423</v>
      </c>
      <c r="F8" s="88" t="s">
        <v>21</v>
      </c>
      <c r="G8" s="88" t="s">
        <v>2424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8" t="s">
        <v>21</v>
      </c>
      <c r="O8" s="88" t="s">
        <v>21</v>
      </c>
    </row>
    <row r="9" spans="1:55" s="67" customFormat="1" ht="102" x14ac:dyDescent="0.2">
      <c r="A9" s="87">
        <v>4</v>
      </c>
      <c r="B9" s="88" t="s">
        <v>27</v>
      </c>
      <c r="C9" s="88" t="s">
        <v>2415</v>
      </c>
      <c r="D9" s="88" t="s">
        <v>2425</v>
      </c>
      <c r="E9" s="100" t="s">
        <v>2426</v>
      </c>
      <c r="F9" s="88" t="s">
        <v>21</v>
      </c>
      <c r="G9" s="88" t="s">
        <v>2427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8" t="s">
        <v>21</v>
      </c>
      <c r="O9" s="88" t="s">
        <v>21</v>
      </c>
    </row>
    <row r="10" spans="1:55" s="82" customFormat="1" ht="33.75" x14ac:dyDescent="0.2">
      <c r="A10" s="90">
        <v>5</v>
      </c>
      <c r="B10" s="90" t="s">
        <v>37</v>
      </c>
      <c r="C10" s="90" t="s">
        <v>2415</v>
      </c>
      <c r="D10" s="90" t="s">
        <v>2428</v>
      </c>
      <c r="E10" s="90" t="s">
        <v>2429</v>
      </c>
      <c r="F10" s="90" t="s">
        <v>21</v>
      </c>
      <c r="G10" s="90" t="s">
        <v>2430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0" t="s">
        <v>2431</v>
      </c>
      <c r="O10" s="90" t="s">
        <v>21</v>
      </c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</row>
    <row r="11" spans="1:55" s="82" customFormat="1" ht="33.75" x14ac:dyDescent="0.2">
      <c r="A11" s="90">
        <v>6</v>
      </c>
      <c r="B11" s="90" t="s">
        <v>37</v>
      </c>
      <c r="C11" s="90" t="s">
        <v>2432</v>
      </c>
      <c r="D11" s="90" t="s">
        <v>2433</v>
      </c>
      <c r="E11" s="90" t="s">
        <v>2429</v>
      </c>
      <c r="F11" s="90" t="s">
        <v>21</v>
      </c>
      <c r="G11" s="90" t="s">
        <v>2434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0" t="s">
        <v>2435</v>
      </c>
      <c r="O11" s="90" t="s">
        <v>21</v>
      </c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</row>
    <row r="12" spans="1:55" s="82" customFormat="1" ht="33.75" x14ac:dyDescent="0.2">
      <c r="A12" s="90">
        <v>7</v>
      </c>
      <c r="B12" s="90" t="s">
        <v>37</v>
      </c>
      <c r="C12" s="90" t="s">
        <v>2415</v>
      </c>
      <c r="D12" s="90" t="s">
        <v>2436</v>
      </c>
      <c r="E12" s="90" t="s">
        <v>2437</v>
      </c>
      <c r="F12" s="90" t="s">
        <v>21</v>
      </c>
      <c r="G12" s="90" t="s">
        <v>2438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0" t="s">
        <v>2439</v>
      </c>
      <c r="O12" s="90" t="s">
        <v>21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</row>
    <row r="13" spans="1:55" ht="33.75" x14ac:dyDescent="0.2">
      <c r="A13" s="90">
        <v>8</v>
      </c>
      <c r="B13" s="4" t="s">
        <v>315</v>
      </c>
      <c r="C13" s="4" t="s">
        <v>2432</v>
      </c>
      <c r="D13" s="4" t="s">
        <v>2440</v>
      </c>
      <c r="E13" s="4" t="s">
        <v>2437</v>
      </c>
      <c r="F13" s="4" t="s">
        <v>2441</v>
      </c>
      <c r="G13" s="4" t="s">
        <v>2442</v>
      </c>
      <c r="H13" s="6">
        <v>59392.800000000003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4" t="s">
        <v>2443</v>
      </c>
      <c r="O13" s="4" t="s">
        <v>21</v>
      </c>
    </row>
    <row r="14" spans="1:55" ht="33.75" x14ac:dyDescent="0.2">
      <c r="A14" s="90">
        <v>9</v>
      </c>
      <c r="B14" s="4" t="s">
        <v>315</v>
      </c>
      <c r="C14" s="4" t="s">
        <v>2444</v>
      </c>
      <c r="D14" s="4" t="s">
        <v>2445</v>
      </c>
      <c r="E14" s="4" t="s">
        <v>2437</v>
      </c>
      <c r="F14" s="4" t="s">
        <v>21</v>
      </c>
      <c r="G14" s="4" t="s">
        <v>2446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4" t="s">
        <v>2447</v>
      </c>
      <c r="O14" s="4" t="s">
        <v>21</v>
      </c>
    </row>
    <row r="15" spans="1:55" ht="33.75" x14ac:dyDescent="0.2">
      <c r="A15" s="90">
        <v>10</v>
      </c>
      <c r="B15" s="4" t="s">
        <v>315</v>
      </c>
      <c r="C15" s="4" t="s">
        <v>2448</v>
      </c>
      <c r="D15" s="4" t="s">
        <v>2449</v>
      </c>
      <c r="E15" s="4" t="s">
        <v>2437</v>
      </c>
      <c r="F15" s="4" t="s">
        <v>2450</v>
      </c>
      <c r="G15" s="4" t="s">
        <v>2451</v>
      </c>
      <c r="H15" s="6">
        <v>298338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4" t="s">
        <v>2452</v>
      </c>
      <c r="O15" s="4" t="s">
        <v>21</v>
      </c>
    </row>
    <row r="16" spans="1:55" ht="33.75" x14ac:dyDescent="0.2">
      <c r="A16" s="90">
        <v>11</v>
      </c>
      <c r="B16" s="4" t="s">
        <v>315</v>
      </c>
      <c r="C16" s="4" t="s">
        <v>2453</v>
      </c>
      <c r="D16" s="4" t="s">
        <v>2454</v>
      </c>
      <c r="E16" s="4" t="s">
        <v>2437</v>
      </c>
      <c r="F16" s="4" t="s">
        <v>21</v>
      </c>
      <c r="G16" s="4" t="s">
        <v>2455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4" t="s">
        <v>2456</v>
      </c>
      <c r="O16" s="4" t="s">
        <v>21</v>
      </c>
    </row>
    <row r="17" spans="1:41" ht="56.25" x14ac:dyDescent="0.2">
      <c r="A17" s="90">
        <v>12</v>
      </c>
      <c r="B17" s="4" t="s">
        <v>315</v>
      </c>
      <c r="C17" s="4" t="s">
        <v>2457</v>
      </c>
      <c r="D17" s="4" t="s">
        <v>2458</v>
      </c>
      <c r="E17" s="4" t="s">
        <v>2437</v>
      </c>
      <c r="F17" s="4" t="s">
        <v>21</v>
      </c>
      <c r="G17" s="4" t="s">
        <v>2459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4" t="s">
        <v>2460</v>
      </c>
      <c r="O17" s="4" t="s">
        <v>21</v>
      </c>
    </row>
    <row r="18" spans="1:41" ht="81.75" x14ac:dyDescent="0.2">
      <c r="A18" s="90">
        <v>13</v>
      </c>
      <c r="B18" s="15" t="s">
        <v>58</v>
      </c>
      <c r="C18" s="15" t="s">
        <v>2415</v>
      </c>
      <c r="D18" s="15" t="s">
        <v>2461</v>
      </c>
      <c r="E18" s="15" t="s">
        <v>2462</v>
      </c>
      <c r="F18" s="15" t="s">
        <v>21</v>
      </c>
      <c r="G18" s="15" t="s">
        <v>2463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 t="s">
        <v>21</v>
      </c>
      <c r="O18" s="15" t="s">
        <v>21</v>
      </c>
    </row>
    <row r="19" spans="1:41" ht="78.75" x14ac:dyDescent="0.2">
      <c r="A19" s="90">
        <v>14</v>
      </c>
      <c r="B19" s="15" t="s">
        <v>58</v>
      </c>
      <c r="C19" s="15" t="s">
        <v>2415</v>
      </c>
      <c r="D19" s="15" t="s">
        <v>2464</v>
      </c>
      <c r="E19" s="15" t="s">
        <v>2465</v>
      </c>
      <c r="F19" s="15" t="s">
        <v>21</v>
      </c>
      <c r="G19" s="15" t="s">
        <v>2466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5" t="s">
        <v>21</v>
      </c>
      <c r="O19" s="15" t="s">
        <v>21</v>
      </c>
    </row>
    <row r="20" spans="1:41" ht="78.75" x14ac:dyDescent="0.2">
      <c r="A20" s="90">
        <v>15</v>
      </c>
      <c r="B20" s="15" t="s">
        <v>58</v>
      </c>
      <c r="C20" s="15" t="s">
        <v>2415</v>
      </c>
      <c r="D20" s="15" t="s">
        <v>2467</v>
      </c>
      <c r="E20" s="15" t="s">
        <v>2468</v>
      </c>
      <c r="F20" s="15" t="s">
        <v>21</v>
      </c>
      <c r="G20" s="15" t="s">
        <v>2469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5" t="s">
        <v>21</v>
      </c>
      <c r="O20" s="15" t="s">
        <v>21</v>
      </c>
    </row>
    <row r="21" spans="1:41" ht="78.75" x14ac:dyDescent="0.2">
      <c r="A21" s="90">
        <v>16</v>
      </c>
      <c r="B21" s="15" t="s">
        <v>58</v>
      </c>
      <c r="C21" s="15" t="s">
        <v>2415</v>
      </c>
      <c r="D21" s="15" t="s">
        <v>2470</v>
      </c>
      <c r="E21" s="15" t="s">
        <v>2471</v>
      </c>
      <c r="F21" s="15" t="s">
        <v>21</v>
      </c>
      <c r="G21" s="15" t="s">
        <v>2472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5" t="s">
        <v>21</v>
      </c>
      <c r="O21" s="15" t="s">
        <v>21</v>
      </c>
    </row>
    <row r="22" spans="1:41" s="67" customFormat="1" ht="78.75" x14ac:dyDescent="0.2">
      <c r="A22" s="90">
        <v>17</v>
      </c>
      <c r="B22" s="88" t="s">
        <v>71</v>
      </c>
      <c r="C22" s="88" t="s">
        <v>2415</v>
      </c>
      <c r="D22" s="88" t="s">
        <v>2473</v>
      </c>
      <c r="E22" s="88" t="s">
        <v>2474</v>
      </c>
      <c r="F22" s="88" t="s">
        <v>21</v>
      </c>
      <c r="G22" s="88" t="s">
        <v>2475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8" t="s">
        <v>21</v>
      </c>
      <c r="O22" s="88" t="s">
        <v>21</v>
      </c>
    </row>
    <row r="23" spans="1:41" ht="56.25" x14ac:dyDescent="0.2">
      <c r="A23" s="90">
        <v>18</v>
      </c>
      <c r="B23" s="4" t="s">
        <v>71</v>
      </c>
      <c r="C23" s="4" t="s">
        <v>2415</v>
      </c>
      <c r="D23" s="4" t="s">
        <v>2476</v>
      </c>
      <c r="E23" s="4" t="s">
        <v>2477</v>
      </c>
      <c r="F23" s="4" t="s">
        <v>2478</v>
      </c>
      <c r="G23" s="4" t="s">
        <v>2479</v>
      </c>
      <c r="H23" s="6">
        <v>176063.14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4" t="s">
        <v>2480</v>
      </c>
      <c r="O23" s="4" t="s">
        <v>21</v>
      </c>
    </row>
    <row r="24" spans="1:41" ht="33.75" x14ac:dyDescent="0.2">
      <c r="A24" s="90">
        <v>19</v>
      </c>
      <c r="B24" s="4" t="s">
        <v>71</v>
      </c>
      <c r="C24" s="4" t="s">
        <v>2432</v>
      </c>
      <c r="D24" s="4" t="s">
        <v>2481</v>
      </c>
      <c r="E24" s="4" t="s">
        <v>2482</v>
      </c>
      <c r="F24" s="4" t="s">
        <v>21</v>
      </c>
      <c r="G24" s="4" t="s">
        <v>2483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4" t="s">
        <v>2484</v>
      </c>
      <c r="O24" s="4" t="s">
        <v>21</v>
      </c>
    </row>
    <row r="25" spans="1:41" s="82" customFormat="1" ht="67.5" x14ac:dyDescent="0.2">
      <c r="A25" s="90">
        <v>20</v>
      </c>
      <c r="B25" s="90" t="s">
        <v>119</v>
      </c>
      <c r="C25" s="90" t="s">
        <v>2485</v>
      </c>
      <c r="D25" s="90" t="s">
        <v>2486</v>
      </c>
      <c r="E25" s="90" t="s">
        <v>2487</v>
      </c>
      <c r="F25" s="90" t="s">
        <v>21</v>
      </c>
      <c r="G25" s="90" t="s">
        <v>2488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0" t="s">
        <v>2489</v>
      </c>
      <c r="O25" s="90" t="s">
        <v>21</v>
      </c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</row>
    <row r="26" spans="1:41" ht="15.75" customHeight="1" x14ac:dyDescent="0.2">
      <c r="A26" s="269" t="s">
        <v>125</v>
      </c>
      <c r="B26" s="269"/>
      <c r="C26" s="269"/>
      <c r="D26" s="269"/>
      <c r="E26" s="269"/>
      <c r="F26" s="269"/>
      <c r="G26" s="269"/>
      <c r="H26" s="11">
        <f t="shared" ref="H26:M26" si="0">H25+H24+H23+H22+H21+H20+H19+H18+H17+H16+H15+H14+H13+H12+H11+H10+H9+H8+H7+H6</f>
        <v>533793.94000000006</v>
      </c>
      <c r="I26" s="11">
        <f t="shared" si="0"/>
        <v>0</v>
      </c>
      <c r="J26" s="11">
        <f t="shared" si="0"/>
        <v>0</v>
      </c>
      <c r="K26" s="11">
        <f t="shared" si="0"/>
        <v>0</v>
      </c>
      <c r="L26" s="11">
        <f t="shared" si="0"/>
        <v>0</v>
      </c>
      <c r="M26" s="11">
        <f t="shared" si="0"/>
        <v>0</v>
      </c>
      <c r="N26" s="4" t="s">
        <v>21</v>
      </c>
      <c r="O26" s="4" t="s">
        <v>21</v>
      </c>
    </row>
    <row r="27" spans="1:41" ht="15.75" customHeight="1" x14ac:dyDescent="0.2">
      <c r="A27" s="269"/>
      <c r="B27" s="269"/>
      <c r="C27" s="269"/>
      <c r="D27" s="269"/>
      <c r="E27" s="269"/>
      <c r="F27" s="269"/>
      <c r="G27" s="269"/>
      <c r="H27" s="270">
        <f>H26+I26+J26+K26+L26+M26</f>
        <v>533793.94000000006</v>
      </c>
      <c r="I27" s="269"/>
      <c r="J27" s="269"/>
      <c r="K27" s="269"/>
      <c r="L27" s="269"/>
      <c r="M27" s="269"/>
      <c r="N27" s="4" t="s">
        <v>21</v>
      </c>
      <c r="O27" s="4" t="s">
        <v>21</v>
      </c>
    </row>
  </sheetData>
  <mergeCells count="13">
    <mergeCell ref="A26:G27"/>
    <mergeCell ref="H27:M27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30"/>
  <sheetViews>
    <sheetView workbookViewId="0">
      <selection activeCell="N9" sqref="N9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49" ht="21.75" customHeight="1" x14ac:dyDescent="0.2">
      <c r="A2" s="264" t="s">
        <v>2490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49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49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49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49" ht="67.5" x14ac:dyDescent="0.2">
      <c r="A6" s="17">
        <v>1</v>
      </c>
      <c r="B6" s="15" t="s">
        <v>27</v>
      </c>
      <c r="C6" s="15" t="s">
        <v>2491</v>
      </c>
      <c r="D6" s="15" t="s">
        <v>2492</v>
      </c>
      <c r="E6" s="15" t="s">
        <v>2493</v>
      </c>
      <c r="F6" s="15" t="s">
        <v>21</v>
      </c>
      <c r="G6" s="15" t="s">
        <v>2494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5" t="s">
        <v>21</v>
      </c>
      <c r="O6" s="15" t="s">
        <v>21</v>
      </c>
    </row>
    <row r="7" spans="1:49" ht="67.5" x14ac:dyDescent="0.2">
      <c r="A7" s="17">
        <v>2</v>
      </c>
      <c r="B7" s="15" t="s">
        <v>27</v>
      </c>
      <c r="C7" s="15" t="s">
        <v>2491</v>
      </c>
      <c r="D7" s="15" t="s">
        <v>2495</v>
      </c>
      <c r="E7" s="15" t="s">
        <v>2496</v>
      </c>
      <c r="F7" s="15" t="s">
        <v>21</v>
      </c>
      <c r="G7" s="15" t="s">
        <v>2497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5" t="s">
        <v>21</v>
      </c>
      <c r="O7" s="15" t="s">
        <v>21</v>
      </c>
    </row>
    <row r="8" spans="1:49" ht="78.75" x14ac:dyDescent="0.2">
      <c r="A8" s="17">
        <v>3</v>
      </c>
      <c r="B8" s="15" t="s">
        <v>27</v>
      </c>
      <c r="C8" s="15" t="s">
        <v>2491</v>
      </c>
      <c r="D8" s="15" t="s">
        <v>2498</v>
      </c>
      <c r="E8" s="15" t="s">
        <v>2499</v>
      </c>
      <c r="F8" s="15" t="s">
        <v>21</v>
      </c>
      <c r="G8" s="15" t="s">
        <v>2500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5" t="s">
        <v>21</v>
      </c>
      <c r="O8" s="15" t="s">
        <v>21</v>
      </c>
    </row>
    <row r="9" spans="1:49" ht="45" x14ac:dyDescent="0.2">
      <c r="A9" s="17">
        <v>4</v>
      </c>
      <c r="B9" s="4" t="s">
        <v>37</v>
      </c>
      <c r="C9" s="4" t="s">
        <v>2501</v>
      </c>
      <c r="D9" s="4" t="s">
        <v>2502</v>
      </c>
      <c r="E9" s="4" t="s">
        <v>2503</v>
      </c>
      <c r="F9" s="4" t="s">
        <v>21</v>
      </c>
      <c r="G9" s="4" t="s">
        <v>2504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4" t="s">
        <v>2505</v>
      </c>
      <c r="O9" s="4" t="s">
        <v>21</v>
      </c>
    </row>
    <row r="10" spans="1:49" ht="45" x14ac:dyDescent="0.2">
      <c r="A10" s="17">
        <v>5</v>
      </c>
      <c r="B10" s="167" t="s">
        <v>37</v>
      </c>
      <c r="C10" s="4" t="s">
        <v>2506</v>
      </c>
      <c r="D10" s="4" t="s">
        <v>2507</v>
      </c>
      <c r="E10" s="4" t="s">
        <v>2503</v>
      </c>
      <c r="F10" s="4" t="s">
        <v>21</v>
      </c>
      <c r="G10" s="4" t="s">
        <v>2508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4" t="s">
        <v>2509</v>
      </c>
      <c r="O10" s="4" t="s">
        <v>21</v>
      </c>
    </row>
    <row r="11" spans="1:49" ht="45" x14ac:dyDescent="0.2">
      <c r="A11" s="17">
        <v>6</v>
      </c>
      <c r="B11" s="167" t="s">
        <v>37</v>
      </c>
      <c r="C11" s="4" t="s">
        <v>2510</v>
      </c>
      <c r="D11" s="4" t="s">
        <v>2511</v>
      </c>
      <c r="E11" s="4" t="s">
        <v>2503</v>
      </c>
      <c r="F11" s="4" t="s">
        <v>21</v>
      </c>
      <c r="G11" s="4" t="s">
        <v>2512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4" t="s">
        <v>2513</v>
      </c>
      <c r="O11" s="4" t="s">
        <v>21</v>
      </c>
    </row>
    <row r="12" spans="1:49" s="82" customFormat="1" ht="45" x14ac:dyDescent="0.2">
      <c r="A12" s="96">
        <v>7</v>
      </c>
      <c r="B12" s="90" t="s">
        <v>315</v>
      </c>
      <c r="C12" s="90" t="s">
        <v>2514</v>
      </c>
      <c r="D12" s="90" t="s">
        <v>2515</v>
      </c>
      <c r="E12" s="90" t="s">
        <v>2503</v>
      </c>
      <c r="F12" s="90" t="s">
        <v>21</v>
      </c>
      <c r="G12" s="90" t="s">
        <v>2516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0" t="s">
        <v>2517</v>
      </c>
      <c r="O12" s="90" t="s">
        <v>21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</row>
    <row r="13" spans="1:49" s="82" customFormat="1" ht="45" x14ac:dyDescent="0.2">
      <c r="A13" s="96">
        <v>8</v>
      </c>
      <c r="B13" s="90" t="s">
        <v>315</v>
      </c>
      <c r="C13" s="90" t="s">
        <v>2518</v>
      </c>
      <c r="D13" s="90" t="s">
        <v>2519</v>
      </c>
      <c r="E13" s="90" t="s">
        <v>2503</v>
      </c>
      <c r="F13" s="90" t="s">
        <v>21</v>
      </c>
      <c r="G13" s="90" t="s">
        <v>2520</v>
      </c>
      <c r="H13" s="94">
        <v>0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0" t="s">
        <v>2521</v>
      </c>
      <c r="O13" s="90" t="s">
        <v>21</v>
      </c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</row>
    <row r="14" spans="1:49" s="82" customFormat="1" ht="45" x14ac:dyDescent="0.2">
      <c r="A14" s="96">
        <v>9</v>
      </c>
      <c r="B14" s="90" t="s">
        <v>315</v>
      </c>
      <c r="C14" s="90" t="s">
        <v>2491</v>
      </c>
      <c r="D14" s="90" t="s">
        <v>2522</v>
      </c>
      <c r="E14" s="90" t="s">
        <v>2503</v>
      </c>
      <c r="F14" s="90" t="s">
        <v>21</v>
      </c>
      <c r="G14" s="90" t="s">
        <v>2523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0" t="s">
        <v>2524</v>
      </c>
      <c r="O14" s="90" t="s">
        <v>21</v>
      </c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</row>
    <row r="15" spans="1:49" s="82" customFormat="1" ht="45" x14ac:dyDescent="0.2">
      <c r="A15" s="96">
        <v>10</v>
      </c>
      <c r="B15" s="90" t="s">
        <v>315</v>
      </c>
      <c r="C15" s="90" t="s">
        <v>2525</v>
      </c>
      <c r="D15" s="90" t="s">
        <v>2526</v>
      </c>
      <c r="E15" s="90" t="s">
        <v>2503</v>
      </c>
      <c r="F15" s="90" t="s">
        <v>21</v>
      </c>
      <c r="G15" s="90" t="s">
        <v>2527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0" t="s">
        <v>2528</v>
      </c>
      <c r="O15" s="90" t="s">
        <v>21</v>
      </c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</row>
    <row r="16" spans="1:49" s="67" customFormat="1" ht="67.5" x14ac:dyDescent="0.2">
      <c r="A16" s="96">
        <v>11</v>
      </c>
      <c r="B16" s="88" t="s">
        <v>58</v>
      </c>
      <c r="C16" s="88" t="s">
        <v>2491</v>
      </c>
      <c r="D16" s="88" t="s">
        <v>2529</v>
      </c>
      <c r="E16" s="88" t="s">
        <v>2530</v>
      </c>
      <c r="F16" s="88" t="s">
        <v>21</v>
      </c>
      <c r="G16" s="88" t="s">
        <v>2531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8" t="s">
        <v>21</v>
      </c>
      <c r="O16" s="88" t="s">
        <v>21</v>
      </c>
    </row>
    <row r="17" spans="1:45" s="67" customFormat="1" ht="67.5" x14ac:dyDescent="0.2">
      <c r="A17" s="96">
        <v>12</v>
      </c>
      <c r="B17" s="88" t="s">
        <v>58</v>
      </c>
      <c r="C17" s="88" t="s">
        <v>2491</v>
      </c>
      <c r="D17" s="88" t="s">
        <v>2532</v>
      </c>
      <c r="E17" s="88" t="s">
        <v>2533</v>
      </c>
      <c r="F17" s="88" t="s">
        <v>21</v>
      </c>
      <c r="G17" s="88" t="s">
        <v>2534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8" t="s">
        <v>21</v>
      </c>
      <c r="O17" s="88" t="s">
        <v>21</v>
      </c>
    </row>
    <row r="18" spans="1:45" s="67" customFormat="1" ht="67.5" x14ac:dyDescent="0.2">
      <c r="A18" s="96">
        <v>13</v>
      </c>
      <c r="B18" s="88" t="s">
        <v>58</v>
      </c>
      <c r="C18" s="88" t="s">
        <v>2491</v>
      </c>
      <c r="D18" s="88" t="s">
        <v>2535</v>
      </c>
      <c r="E18" s="88" t="s">
        <v>2536</v>
      </c>
      <c r="F18" s="88" t="s">
        <v>21</v>
      </c>
      <c r="G18" s="88" t="s">
        <v>2537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8" t="s">
        <v>21</v>
      </c>
      <c r="O18" s="88" t="s">
        <v>21</v>
      </c>
    </row>
    <row r="19" spans="1:45" s="67" customFormat="1" ht="78.75" x14ac:dyDescent="0.2">
      <c r="A19" s="96">
        <v>14</v>
      </c>
      <c r="B19" s="88" t="s">
        <v>58</v>
      </c>
      <c r="C19" s="88" t="s">
        <v>2491</v>
      </c>
      <c r="D19" s="88" t="s">
        <v>2538</v>
      </c>
      <c r="E19" s="88" t="s">
        <v>2539</v>
      </c>
      <c r="F19" s="88" t="s">
        <v>21</v>
      </c>
      <c r="G19" s="88" t="s">
        <v>2540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8" t="s">
        <v>21</v>
      </c>
      <c r="O19" s="88" t="s">
        <v>21</v>
      </c>
    </row>
    <row r="20" spans="1:45" ht="67.5" x14ac:dyDescent="0.2">
      <c r="A20" s="96">
        <v>15</v>
      </c>
      <c r="B20" s="15" t="s">
        <v>71</v>
      </c>
      <c r="C20" s="15" t="s">
        <v>2491</v>
      </c>
      <c r="D20" s="15" t="s">
        <v>2541</v>
      </c>
      <c r="E20" s="15" t="s">
        <v>2542</v>
      </c>
      <c r="F20" s="15" t="s">
        <v>21</v>
      </c>
      <c r="G20" s="15" t="s">
        <v>2543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5" t="s">
        <v>21</v>
      </c>
      <c r="O20" s="15" t="s">
        <v>21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s="82" customFormat="1" ht="56.25" x14ac:dyDescent="0.2">
      <c r="A21" s="96">
        <v>16</v>
      </c>
      <c r="B21" s="15" t="s">
        <v>71</v>
      </c>
      <c r="C21" s="90" t="s">
        <v>2501</v>
      </c>
      <c r="D21" s="90" t="s">
        <v>2544</v>
      </c>
      <c r="E21" s="90" t="s">
        <v>2545</v>
      </c>
      <c r="F21" s="90" t="s">
        <v>21</v>
      </c>
      <c r="G21" s="90" t="s">
        <v>2546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0" t="s">
        <v>2547</v>
      </c>
      <c r="O21" s="90" t="s">
        <v>21</v>
      </c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</row>
    <row r="22" spans="1:45" s="82" customFormat="1" ht="56.25" x14ac:dyDescent="0.2">
      <c r="A22" s="96">
        <v>17</v>
      </c>
      <c r="B22" s="15" t="s">
        <v>71</v>
      </c>
      <c r="C22" s="90" t="s">
        <v>2506</v>
      </c>
      <c r="D22" s="90" t="s">
        <v>2548</v>
      </c>
      <c r="E22" s="90" t="s">
        <v>2545</v>
      </c>
      <c r="F22" s="90" t="s">
        <v>21</v>
      </c>
      <c r="G22" s="90" t="s">
        <v>2549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0" t="s">
        <v>2550</v>
      </c>
      <c r="O22" s="90" t="s">
        <v>21</v>
      </c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</row>
    <row r="23" spans="1:45" s="82" customFormat="1" ht="56.25" x14ac:dyDescent="0.2">
      <c r="A23" s="96">
        <v>18</v>
      </c>
      <c r="B23" s="15" t="s">
        <v>71</v>
      </c>
      <c r="C23" s="90" t="s">
        <v>2518</v>
      </c>
      <c r="D23" s="90" t="s">
        <v>2551</v>
      </c>
      <c r="E23" s="90" t="s">
        <v>2545</v>
      </c>
      <c r="F23" s="90" t="s">
        <v>21</v>
      </c>
      <c r="G23" s="90" t="s">
        <v>2552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0" t="s">
        <v>2553</v>
      </c>
      <c r="O23" s="90" t="s">
        <v>21</v>
      </c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</row>
    <row r="24" spans="1:45" s="82" customFormat="1" ht="56.25" x14ac:dyDescent="0.2">
      <c r="A24" s="96">
        <v>19</v>
      </c>
      <c r="B24" s="15" t="s">
        <v>71</v>
      </c>
      <c r="C24" s="90" t="s">
        <v>2514</v>
      </c>
      <c r="D24" s="90" t="s">
        <v>2554</v>
      </c>
      <c r="E24" s="90" t="s">
        <v>2545</v>
      </c>
      <c r="F24" s="90" t="s">
        <v>21</v>
      </c>
      <c r="G24" s="90" t="s">
        <v>2555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0" t="s">
        <v>2556</v>
      </c>
      <c r="O24" s="90" t="s">
        <v>21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</row>
    <row r="25" spans="1:45" s="82" customFormat="1" ht="56.25" x14ac:dyDescent="0.2">
      <c r="A25" s="96">
        <v>20</v>
      </c>
      <c r="B25" s="15" t="s">
        <v>71</v>
      </c>
      <c r="C25" s="90" t="s">
        <v>2510</v>
      </c>
      <c r="D25" s="90" t="s">
        <v>2557</v>
      </c>
      <c r="E25" s="90" t="s">
        <v>2545</v>
      </c>
      <c r="F25" s="90" t="s">
        <v>21</v>
      </c>
      <c r="G25" s="90" t="s">
        <v>2558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0" t="s">
        <v>2559</v>
      </c>
      <c r="O25" s="90" t="s">
        <v>21</v>
      </c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</row>
    <row r="26" spans="1:45" s="82" customFormat="1" ht="56.25" x14ac:dyDescent="0.2">
      <c r="A26" s="96">
        <v>21</v>
      </c>
      <c r="B26" s="15" t="s">
        <v>71</v>
      </c>
      <c r="C26" s="90" t="s">
        <v>2525</v>
      </c>
      <c r="D26" s="90" t="s">
        <v>2560</v>
      </c>
      <c r="E26" s="90" t="s">
        <v>2545</v>
      </c>
      <c r="F26" s="90" t="s">
        <v>21</v>
      </c>
      <c r="G26" s="90" t="s">
        <v>2561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0" t="s">
        <v>2562</v>
      </c>
      <c r="O26" s="90" t="s">
        <v>21</v>
      </c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</row>
    <row r="27" spans="1:45" s="82" customFormat="1" ht="56.25" x14ac:dyDescent="0.2">
      <c r="A27" s="96">
        <v>22</v>
      </c>
      <c r="B27" s="15" t="s">
        <v>71</v>
      </c>
      <c r="C27" s="90" t="s">
        <v>2491</v>
      </c>
      <c r="D27" s="90" t="s">
        <v>2563</v>
      </c>
      <c r="E27" s="90" t="s">
        <v>2545</v>
      </c>
      <c r="F27" s="90" t="s">
        <v>21</v>
      </c>
      <c r="G27" s="90" t="s">
        <v>2564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0" t="s">
        <v>2565</v>
      </c>
      <c r="O27" s="90" t="s">
        <v>21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</row>
    <row r="28" spans="1:45" s="67" customFormat="1" ht="67.5" x14ac:dyDescent="0.2">
      <c r="A28" s="96">
        <v>23</v>
      </c>
      <c r="B28" s="88" t="s">
        <v>110</v>
      </c>
      <c r="C28" s="88" t="s">
        <v>2491</v>
      </c>
      <c r="D28" s="88" t="s">
        <v>2566</v>
      </c>
      <c r="E28" s="88" t="s">
        <v>2567</v>
      </c>
      <c r="F28" s="88" t="s">
        <v>21</v>
      </c>
      <c r="G28" s="88" t="s">
        <v>2568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8" t="s">
        <v>21</v>
      </c>
      <c r="O28" s="88" t="s">
        <v>21</v>
      </c>
    </row>
    <row r="29" spans="1:45" ht="15.75" customHeight="1" x14ac:dyDescent="0.2">
      <c r="A29" s="269" t="s">
        <v>125</v>
      </c>
      <c r="B29" s="269"/>
      <c r="C29" s="269"/>
      <c r="D29" s="269"/>
      <c r="E29" s="269"/>
      <c r="F29" s="269"/>
      <c r="G29" s="269"/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4" t="s">
        <v>21</v>
      </c>
      <c r="O29" s="4" t="s">
        <v>21</v>
      </c>
    </row>
    <row r="30" spans="1:45" ht="15.75" customHeight="1" x14ac:dyDescent="0.2">
      <c r="A30" s="269"/>
      <c r="B30" s="269"/>
      <c r="C30" s="269"/>
      <c r="D30" s="269"/>
      <c r="E30" s="269"/>
      <c r="F30" s="269"/>
      <c r="G30" s="269"/>
      <c r="H30" s="270">
        <f>H29+I29+J29+K29+L29+M29</f>
        <v>0</v>
      </c>
      <c r="I30" s="269"/>
      <c r="J30" s="269"/>
      <c r="K30" s="269"/>
      <c r="L30" s="269"/>
      <c r="M30" s="269"/>
      <c r="N30" s="4" t="s">
        <v>21</v>
      </c>
      <c r="O30" s="4" t="s">
        <v>21</v>
      </c>
    </row>
  </sheetData>
  <mergeCells count="13">
    <mergeCell ref="A29:G30"/>
    <mergeCell ref="H30:M30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fitToWidth="0" pageOrder="overThenDown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5"/>
  <sheetViews>
    <sheetView topLeftCell="A28" workbookViewId="0">
      <selection activeCell="N6" sqref="N6"/>
    </sheetView>
  </sheetViews>
  <sheetFormatPr defaultRowHeight="11.25" x14ac:dyDescent="0.2"/>
  <cols>
    <col min="1" max="1" width="5.140625" style="1" customWidth="1"/>
    <col min="2" max="2" width="12" style="1" customWidth="1"/>
    <col min="3" max="3" width="12.855468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57031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126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127</v>
      </c>
      <c r="N4" s="265"/>
      <c r="O4" s="265"/>
    </row>
    <row r="5" spans="1:1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56.25" x14ac:dyDescent="0.2">
      <c r="A6" s="176">
        <v>1</v>
      </c>
      <c r="B6" s="183" t="s">
        <v>3945</v>
      </c>
      <c r="C6" s="183" t="s">
        <v>128</v>
      </c>
      <c r="D6" s="183" t="s">
        <v>129</v>
      </c>
      <c r="E6" s="183" t="s">
        <v>130</v>
      </c>
      <c r="F6" s="183" t="s">
        <v>21</v>
      </c>
      <c r="G6" s="183" t="s">
        <v>131</v>
      </c>
      <c r="H6" s="184">
        <v>0</v>
      </c>
      <c r="I6" s="184">
        <v>0</v>
      </c>
      <c r="J6" s="184">
        <v>0</v>
      </c>
      <c r="K6" s="184">
        <v>0</v>
      </c>
      <c r="L6" s="184">
        <v>0</v>
      </c>
      <c r="M6" s="184">
        <v>0</v>
      </c>
      <c r="N6" s="183" t="s">
        <v>132</v>
      </c>
      <c r="O6" s="185" t="s">
        <v>21</v>
      </c>
    </row>
    <row r="7" spans="1:15" ht="67.5" x14ac:dyDescent="0.2">
      <c r="A7" s="176">
        <v>2</v>
      </c>
      <c r="B7" s="186" t="s">
        <v>3945</v>
      </c>
      <c r="C7" s="186" t="s">
        <v>133</v>
      </c>
      <c r="D7" s="186" t="s">
        <v>134</v>
      </c>
      <c r="E7" s="186" t="s">
        <v>135</v>
      </c>
      <c r="F7" s="187" t="s">
        <v>21</v>
      </c>
      <c r="G7" s="186" t="s">
        <v>136</v>
      </c>
      <c r="H7" s="188">
        <v>0</v>
      </c>
      <c r="I7" s="188">
        <v>0</v>
      </c>
      <c r="J7" s="188">
        <v>0</v>
      </c>
      <c r="K7" s="188">
        <v>0</v>
      </c>
      <c r="L7" s="188">
        <v>0</v>
      </c>
      <c r="M7" s="188">
        <v>0</v>
      </c>
      <c r="N7" s="187" t="s">
        <v>21</v>
      </c>
      <c r="O7" s="187" t="s">
        <v>21</v>
      </c>
    </row>
    <row r="8" spans="1:15" ht="67.5" x14ac:dyDescent="0.2">
      <c r="A8" s="176">
        <v>3</v>
      </c>
      <c r="B8" s="189" t="s">
        <v>3946</v>
      </c>
      <c r="C8" s="189" t="s">
        <v>133</v>
      </c>
      <c r="D8" s="189" t="s">
        <v>137</v>
      </c>
      <c r="E8" s="189" t="s">
        <v>138</v>
      </c>
      <c r="F8" s="190" t="s">
        <v>21</v>
      </c>
      <c r="G8" s="189" t="s">
        <v>139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0" t="s">
        <v>21</v>
      </c>
      <c r="O8" s="190" t="s">
        <v>21</v>
      </c>
    </row>
    <row r="9" spans="1:15" ht="67.5" x14ac:dyDescent="0.2">
      <c r="A9" s="176">
        <v>4</v>
      </c>
      <c r="B9" s="179" t="s">
        <v>3947</v>
      </c>
      <c r="C9" s="179" t="s">
        <v>133</v>
      </c>
      <c r="D9" s="179" t="s">
        <v>140</v>
      </c>
      <c r="E9" s="179" t="s">
        <v>141</v>
      </c>
      <c r="F9" s="180" t="s">
        <v>21</v>
      </c>
      <c r="G9" s="179" t="s">
        <v>142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  <c r="N9" s="180" t="s">
        <v>21</v>
      </c>
      <c r="O9" s="180" t="s">
        <v>21</v>
      </c>
    </row>
    <row r="10" spans="1:15" ht="67.5" x14ac:dyDescent="0.2">
      <c r="A10" s="176">
        <v>5</v>
      </c>
      <c r="B10" s="179" t="s">
        <v>3947</v>
      </c>
      <c r="C10" s="179" t="s">
        <v>133</v>
      </c>
      <c r="D10" s="179" t="s">
        <v>143</v>
      </c>
      <c r="E10" s="179" t="s">
        <v>144</v>
      </c>
      <c r="F10" s="180" t="s">
        <v>21</v>
      </c>
      <c r="G10" s="179" t="s">
        <v>145</v>
      </c>
      <c r="H10" s="181">
        <v>0</v>
      </c>
      <c r="I10" s="181">
        <v>0</v>
      </c>
      <c r="J10" s="181">
        <v>0</v>
      </c>
      <c r="K10" s="181">
        <v>0</v>
      </c>
      <c r="L10" s="181">
        <v>0</v>
      </c>
      <c r="M10" s="181">
        <v>0</v>
      </c>
      <c r="N10" s="180" t="s">
        <v>21</v>
      </c>
      <c r="O10" s="180" t="s">
        <v>21</v>
      </c>
    </row>
    <row r="11" spans="1:15" ht="78.75" x14ac:dyDescent="0.2">
      <c r="A11" s="176">
        <v>6</v>
      </c>
      <c r="B11" s="179" t="s">
        <v>3947</v>
      </c>
      <c r="C11" s="179" t="s">
        <v>133</v>
      </c>
      <c r="D11" s="179" t="s">
        <v>146</v>
      </c>
      <c r="E11" s="179" t="s">
        <v>147</v>
      </c>
      <c r="F11" s="180" t="s">
        <v>21</v>
      </c>
      <c r="G11" s="179" t="s">
        <v>148</v>
      </c>
      <c r="H11" s="181">
        <v>0</v>
      </c>
      <c r="I11" s="181">
        <v>0</v>
      </c>
      <c r="J11" s="181">
        <v>0</v>
      </c>
      <c r="K11" s="181">
        <v>0</v>
      </c>
      <c r="L11" s="181">
        <v>0</v>
      </c>
      <c r="M11" s="181">
        <v>0</v>
      </c>
      <c r="N11" s="180" t="s">
        <v>21</v>
      </c>
      <c r="O11" s="180" t="s">
        <v>21</v>
      </c>
    </row>
    <row r="12" spans="1:15" ht="101.25" x14ac:dyDescent="0.2">
      <c r="A12" s="176">
        <v>7</v>
      </c>
      <c r="B12" s="176" t="s">
        <v>657</v>
      </c>
      <c r="C12" s="176" t="s">
        <v>128</v>
      </c>
      <c r="D12" s="176" t="s">
        <v>149</v>
      </c>
      <c r="E12" s="176" t="s">
        <v>150</v>
      </c>
      <c r="F12" s="178" t="s">
        <v>21</v>
      </c>
      <c r="G12" s="176" t="s">
        <v>151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176" t="s">
        <v>152</v>
      </c>
      <c r="O12" s="178" t="s">
        <v>21</v>
      </c>
    </row>
    <row r="13" spans="1:15" ht="78.75" x14ac:dyDescent="0.2">
      <c r="A13" s="176">
        <v>8</v>
      </c>
      <c r="B13" s="176" t="s">
        <v>657</v>
      </c>
      <c r="C13" s="176" t="s">
        <v>153</v>
      </c>
      <c r="D13" s="176" t="s">
        <v>154</v>
      </c>
      <c r="E13" s="176" t="s">
        <v>155</v>
      </c>
      <c r="F13" s="176" t="s">
        <v>156</v>
      </c>
      <c r="G13" s="176" t="s">
        <v>157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0</v>
      </c>
      <c r="N13" s="176" t="s">
        <v>158</v>
      </c>
      <c r="O13" s="178" t="s">
        <v>21</v>
      </c>
    </row>
    <row r="14" spans="1:15" ht="78.75" x14ac:dyDescent="0.2">
      <c r="A14" s="176">
        <v>9</v>
      </c>
      <c r="B14" s="176" t="s">
        <v>657</v>
      </c>
      <c r="C14" s="176" t="s">
        <v>159</v>
      </c>
      <c r="D14" s="176" t="s">
        <v>160</v>
      </c>
      <c r="E14" s="176" t="s">
        <v>155</v>
      </c>
      <c r="F14" s="178" t="s">
        <v>21</v>
      </c>
      <c r="G14" s="176" t="s">
        <v>161</v>
      </c>
      <c r="H14" s="177">
        <v>0</v>
      </c>
      <c r="I14" s="177">
        <v>0</v>
      </c>
      <c r="J14" s="177">
        <v>0</v>
      </c>
      <c r="K14" s="177">
        <v>0</v>
      </c>
      <c r="L14" s="177">
        <v>0</v>
      </c>
      <c r="M14" s="177">
        <v>0</v>
      </c>
      <c r="N14" s="176" t="s">
        <v>162</v>
      </c>
      <c r="O14" s="178" t="s">
        <v>21</v>
      </c>
    </row>
    <row r="15" spans="1:15" ht="78.75" x14ac:dyDescent="0.2">
      <c r="A15" s="176">
        <v>10</v>
      </c>
      <c r="B15" s="176" t="s">
        <v>657</v>
      </c>
      <c r="C15" s="176" t="s">
        <v>128</v>
      </c>
      <c r="D15" s="176" t="s">
        <v>163</v>
      </c>
      <c r="E15" s="176" t="s">
        <v>155</v>
      </c>
      <c r="F15" s="176" t="s">
        <v>164</v>
      </c>
      <c r="G15" s="176" t="s">
        <v>165</v>
      </c>
      <c r="H15" s="177">
        <v>0</v>
      </c>
      <c r="I15" s="177">
        <v>0</v>
      </c>
      <c r="J15" s="177">
        <v>0</v>
      </c>
      <c r="K15" s="177">
        <v>0</v>
      </c>
      <c r="L15" s="177">
        <v>0</v>
      </c>
      <c r="M15" s="177">
        <v>0</v>
      </c>
      <c r="N15" s="176" t="s">
        <v>166</v>
      </c>
      <c r="O15" s="178" t="s">
        <v>21</v>
      </c>
    </row>
    <row r="16" spans="1:15" ht="78.75" x14ac:dyDescent="0.2">
      <c r="A16" s="176">
        <v>11</v>
      </c>
      <c r="B16" s="176" t="s">
        <v>657</v>
      </c>
      <c r="C16" s="176" t="s">
        <v>167</v>
      </c>
      <c r="D16" s="176" t="s">
        <v>168</v>
      </c>
      <c r="E16" s="176" t="s">
        <v>155</v>
      </c>
      <c r="F16" s="178" t="s">
        <v>21</v>
      </c>
      <c r="G16" s="176" t="s">
        <v>169</v>
      </c>
      <c r="H16" s="177">
        <v>0</v>
      </c>
      <c r="I16" s="177">
        <v>0</v>
      </c>
      <c r="J16" s="177">
        <v>0</v>
      </c>
      <c r="K16" s="177">
        <v>0</v>
      </c>
      <c r="L16" s="177">
        <v>0</v>
      </c>
      <c r="M16" s="177">
        <v>0</v>
      </c>
      <c r="N16" s="176" t="s">
        <v>170</v>
      </c>
      <c r="O16" s="178" t="s">
        <v>21</v>
      </c>
    </row>
    <row r="17" spans="1:22" ht="78.75" x14ac:dyDescent="0.2">
      <c r="A17" s="176">
        <v>12</v>
      </c>
      <c r="B17" s="183" t="s">
        <v>3948</v>
      </c>
      <c r="C17" s="183" t="s">
        <v>171</v>
      </c>
      <c r="D17" s="183" t="s">
        <v>172</v>
      </c>
      <c r="E17" s="183" t="s">
        <v>173</v>
      </c>
      <c r="F17" s="185" t="s">
        <v>21</v>
      </c>
      <c r="G17" s="183" t="s">
        <v>174</v>
      </c>
      <c r="H17" s="184">
        <v>0</v>
      </c>
      <c r="I17" s="184">
        <v>0</v>
      </c>
      <c r="J17" s="184">
        <v>0</v>
      </c>
      <c r="K17" s="184">
        <v>0</v>
      </c>
      <c r="L17" s="184">
        <v>0</v>
      </c>
      <c r="M17" s="184">
        <v>0</v>
      </c>
      <c r="N17" s="183" t="s">
        <v>175</v>
      </c>
      <c r="O17" s="185" t="s">
        <v>21</v>
      </c>
    </row>
    <row r="18" spans="1:22" ht="78.75" x14ac:dyDescent="0.2">
      <c r="A18" s="176">
        <v>13</v>
      </c>
      <c r="B18" s="183" t="s">
        <v>3948</v>
      </c>
      <c r="C18" s="183" t="s">
        <v>176</v>
      </c>
      <c r="D18" s="183" t="s">
        <v>177</v>
      </c>
      <c r="E18" s="183" t="s">
        <v>173</v>
      </c>
      <c r="F18" s="185" t="s">
        <v>21</v>
      </c>
      <c r="G18" s="183" t="s">
        <v>178</v>
      </c>
      <c r="H18" s="184">
        <v>0</v>
      </c>
      <c r="I18" s="184">
        <v>0</v>
      </c>
      <c r="J18" s="184">
        <v>0</v>
      </c>
      <c r="K18" s="184">
        <v>0</v>
      </c>
      <c r="L18" s="184">
        <v>0</v>
      </c>
      <c r="M18" s="184">
        <v>0</v>
      </c>
      <c r="N18" s="183" t="s">
        <v>179</v>
      </c>
      <c r="O18" s="185" t="s">
        <v>21</v>
      </c>
    </row>
    <row r="19" spans="1:22" ht="78.75" x14ac:dyDescent="0.2">
      <c r="A19" s="176">
        <v>14</v>
      </c>
      <c r="B19" s="183" t="s">
        <v>3948</v>
      </c>
      <c r="C19" s="183" t="s">
        <v>180</v>
      </c>
      <c r="D19" s="183" t="s">
        <v>181</v>
      </c>
      <c r="E19" s="183" t="s">
        <v>173</v>
      </c>
      <c r="F19" s="185" t="s">
        <v>21</v>
      </c>
      <c r="G19" s="183" t="s">
        <v>182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0</v>
      </c>
      <c r="N19" s="183" t="s">
        <v>183</v>
      </c>
      <c r="O19" s="185" t="s">
        <v>21</v>
      </c>
    </row>
    <row r="20" spans="1:22" ht="90" x14ac:dyDescent="0.2">
      <c r="A20" s="176">
        <v>15</v>
      </c>
      <c r="B20" s="176" t="s">
        <v>3949</v>
      </c>
      <c r="C20" s="176" t="s">
        <v>184</v>
      </c>
      <c r="D20" s="176" t="s">
        <v>185</v>
      </c>
      <c r="E20" s="176" t="s">
        <v>186</v>
      </c>
      <c r="F20" s="178" t="s">
        <v>21</v>
      </c>
      <c r="G20" s="176" t="s">
        <v>187</v>
      </c>
      <c r="H20" s="177">
        <v>0</v>
      </c>
      <c r="I20" s="177">
        <v>0</v>
      </c>
      <c r="J20" s="177">
        <v>0</v>
      </c>
      <c r="K20" s="177">
        <v>0</v>
      </c>
      <c r="L20" s="177">
        <v>0</v>
      </c>
      <c r="M20" s="177">
        <v>0</v>
      </c>
      <c r="N20" s="176" t="s">
        <v>188</v>
      </c>
      <c r="O20" s="178" t="s">
        <v>21</v>
      </c>
    </row>
    <row r="21" spans="1:22" ht="67.5" x14ac:dyDescent="0.2">
      <c r="A21" s="176">
        <v>16</v>
      </c>
      <c r="B21" s="176" t="s">
        <v>3949</v>
      </c>
      <c r="C21" s="189" t="s">
        <v>184</v>
      </c>
      <c r="D21" s="189" t="s">
        <v>189</v>
      </c>
      <c r="E21" s="189" t="s">
        <v>190</v>
      </c>
      <c r="F21" s="190" t="s">
        <v>21</v>
      </c>
      <c r="G21" s="189" t="s">
        <v>191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0" t="s">
        <v>21</v>
      </c>
      <c r="O21" s="190" t="s">
        <v>21</v>
      </c>
    </row>
    <row r="22" spans="1:22" ht="67.5" x14ac:dyDescent="0.2">
      <c r="A22" s="176">
        <v>17</v>
      </c>
      <c r="B22" s="176" t="s">
        <v>3949</v>
      </c>
      <c r="C22" s="189" t="s">
        <v>184</v>
      </c>
      <c r="D22" s="189" t="s">
        <v>192</v>
      </c>
      <c r="E22" s="189" t="s">
        <v>193</v>
      </c>
      <c r="F22" s="190" t="s">
        <v>21</v>
      </c>
      <c r="G22" s="189" t="s">
        <v>194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0" t="s">
        <v>21</v>
      </c>
      <c r="O22" s="190" t="s">
        <v>21</v>
      </c>
    </row>
    <row r="23" spans="1:22" ht="67.5" x14ac:dyDescent="0.2">
      <c r="A23" s="176">
        <v>18</v>
      </c>
      <c r="B23" s="176" t="s">
        <v>3949</v>
      </c>
      <c r="C23" s="189" t="s">
        <v>184</v>
      </c>
      <c r="D23" s="189" t="s">
        <v>195</v>
      </c>
      <c r="E23" s="189" t="s">
        <v>196</v>
      </c>
      <c r="F23" s="190" t="s">
        <v>21</v>
      </c>
      <c r="G23" s="189" t="s">
        <v>197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0" t="s">
        <v>21</v>
      </c>
      <c r="O23" s="190" t="s">
        <v>21</v>
      </c>
      <c r="P23" s="5"/>
      <c r="Q23" s="5"/>
      <c r="R23" s="5"/>
      <c r="S23" s="5"/>
      <c r="T23" s="5"/>
      <c r="U23" s="5"/>
      <c r="V23" s="5"/>
    </row>
    <row r="24" spans="1:22" ht="90" x14ac:dyDescent="0.2">
      <c r="A24" s="176">
        <v>19</v>
      </c>
      <c r="B24" s="176" t="s">
        <v>3949</v>
      </c>
      <c r="C24" s="189" t="s">
        <v>184</v>
      </c>
      <c r="D24" s="189" t="s">
        <v>198</v>
      </c>
      <c r="E24" s="189" t="s">
        <v>199</v>
      </c>
      <c r="F24" s="190" t="s">
        <v>21</v>
      </c>
      <c r="G24" s="189" t="s">
        <v>200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  <c r="N24" s="190" t="s">
        <v>21</v>
      </c>
      <c r="O24" s="190" t="s">
        <v>21</v>
      </c>
    </row>
    <row r="25" spans="1:22" ht="67.5" x14ac:dyDescent="0.2">
      <c r="A25" s="176">
        <v>20</v>
      </c>
      <c r="B25" s="186" t="s">
        <v>71</v>
      </c>
      <c r="C25" s="186" t="s">
        <v>201</v>
      </c>
      <c r="D25" s="186" t="s">
        <v>202</v>
      </c>
      <c r="E25" s="186" t="s">
        <v>203</v>
      </c>
      <c r="F25" s="187" t="s">
        <v>21</v>
      </c>
      <c r="G25" s="186" t="s">
        <v>204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7" t="s">
        <v>21</v>
      </c>
      <c r="O25" s="187" t="s">
        <v>21</v>
      </c>
    </row>
    <row r="26" spans="1:22" ht="78.75" x14ac:dyDescent="0.2">
      <c r="A26" s="176">
        <v>21</v>
      </c>
      <c r="B26" s="186" t="s">
        <v>71</v>
      </c>
      <c r="C26" s="183" t="s">
        <v>205</v>
      </c>
      <c r="D26" s="183" t="s">
        <v>206</v>
      </c>
      <c r="E26" s="183" t="s">
        <v>207</v>
      </c>
      <c r="F26" s="185" t="s">
        <v>21</v>
      </c>
      <c r="G26" s="183" t="s">
        <v>208</v>
      </c>
      <c r="H26" s="184">
        <v>0</v>
      </c>
      <c r="I26" s="184">
        <v>0</v>
      </c>
      <c r="J26" s="184">
        <v>0</v>
      </c>
      <c r="K26" s="184">
        <v>0</v>
      </c>
      <c r="L26" s="184">
        <v>0</v>
      </c>
      <c r="M26" s="184">
        <v>0</v>
      </c>
      <c r="N26" s="183" t="s">
        <v>209</v>
      </c>
      <c r="O26" s="185" t="s">
        <v>21</v>
      </c>
    </row>
    <row r="27" spans="1:22" ht="78.75" x14ac:dyDescent="0.2">
      <c r="A27" s="176">
        <v>22</v>
      </c>
      <c r="B27" s="186" t="s">
        <v>71</v>
      </c>
      <c r="C27" s="183" t="s">
        <v>210</v>
      </c>
      <c r="D27" s="183" t="s">
        <v>211</v>
      </c>
      <c r="E27" s="183" t="s">
        <v>207</v>
      </c>
      <c r="F27" s="185" t="s">
        <v>21</v>
      </c>
      <c r="G27" s="183" t="s">
        <v>212</v>
      </c>
      <c r="H27" s="184">
        <v>0</v>
      </c>
      <c r="I27" s="184">
        <v>0</v>
      </c>
      <c r="J27" s="184">
        <v>0</v>
      </c>
      <c r="K27" s="184">
        <v>0</v>
      </c>
      <c r="L27" s="184">
        <v>0</v>
      </c>
      <c r="M27" s="184">
        <v>0</v>
      </c>
      <c r="N27" s="183" t="s">
        <v>213</v>
      </c>
      <c r="O27" s="185" t="s">
        <v>21</v>
      </c>
    </row>
    <row r="28" spans="1:22" ht="78.75" x14ac:dyDescent="0.2">
      <c r="A28" s="176">
        <v>23</v>
      </c>
      <c r="B28" s="186" t="s">
        <v>71</v>
      </c>
      <c r="C28" s="183" t="s">
        <v>214</v>
      </c>
      <c r="D28" s="183" t="s">
        <v>215</v>
      </c>
      <c r="E28" s="183" t="s">
        <v>207</v>
      </c>
      <c r="F28" s="185" t="s">
        <v>21</v>
      </c>
      <c r="G28" s="183" t="s">
        <v>216</v>
      </c>
      <c r="H28" s="184">
        <v>0</v>
      </c>
      <c r="I28" s="184">
        <v>0</v>
      </c>
      <c r="J28" s="184">
        <v>0</v>
      </c>
      <c r="K28" s="184">
        <v>0</v>
      </c>
      <c r="L28" s="184">
        <v>0</v>
      </c>
      <c r="M28" s="184">
        <v>0</v>
      </c>
      <c r="N28" s="183" t="s">
        <v>217</v>
      </c>
      <c r="O28" s="185" t="s">
        <v>21</v>
      </c>
    </row>
    <row r="29" spans="1:22" ht="78.75" x14ac:dyDescent="0.2">
      <c r="A29" s="176">
        <v>24</v>
      </c>
      <c r="B29" s="186" t="s">
        <v>71</v>
      </c>
      <c r="C29" s="183" t="s">
        <v>218</v>
      </c>
      <c r="D29" s="183" t="s">
        <v>219</v>
      </c>
      <c r="E29" s="183" t="s">
        <v>207</v>
      </c>
      <c r="F29" s="185" t="s">
        <v>21</v>
      </c>
      <c r="G29" s="183" t="s">
        <v>220</v>
      </c>
      <c r="H29" s="184">
        <v>0</v>
      </c>
      <c r="I29" s="184">
        <v>0</v>
      </c>
      <c r="J29" s="184">
        <v>0</v>
      </c>
      <c r="K29" s="184">
        <v>0</v>
      </c>
      <c r="L29" s="184">
        <v>0</v>
      </c>
      <c r="M29" s="184">
        <v>0</v>
      </c>
      <c r="N29" s="183" t="s">
        <v>221</v>
      </c>
      <c r="O29" s="185" t="s">
        <v>21</v>
      </c>
    </row>
    <row r="30" spans="1:22" ht="78.75" x14ac:dyDescent="0.2">
      <c r="A30" s="176">
        <v>25</v>
      </c>
      <c r="B30" s="186" t="s">
        <v>71</v>
      </c>
      <c r="C30" s="183" t="s">
        <v>222</v>
      </c>
      <c r="D30" s="183" t="s">
        <v>223</v>
      </c>
      <c r="E30" s="183" t="s">
        <v>207</v>
      </c>
      <c r="F30" s="185" t="s">
        <v>21</v>
      </c>
      <c r="G30" s="183" t="s">
        <v>224</v>
      </c>
      <c r="H30" s="184">
        <v>0</v>
      </c>
      <c r="I30" s="184">
        <v>0</v>
      </c>
      <c r="J30" s="184">
        <v>0</v>
      </c>
      <c r="K30" s="184">
        <v>0</v>
      </c>
      <c r="L30" s="184">
        <v>0</v>
      </c>
      <c r="M30" s="184">
        <v>0</v>
      </c>
      <c r="N30" s="183" t="s">
        <v>225</v>
      </c>
      <c r="O30" s="185" t="s">
        <v>21</v>
      </c>
    </row>
    <row r="31" spans="1:22" ht="78.75" x14ac:dyDescent="0.2">
      <c r="A31" s="176">
        <v>26</v>
      </c>
      <c r="B31" s="186" t="s">
        <v>71</v>
      </c>
      <c r="C31" s="183" t="s">
        <v>226</v>
      </c>
      <c r="D31" s="183" t="s">
        <v>227</v>
      </c>
      <c r="E31" s="183" t="s">
        <v>207</v>
      </c>
      <c r="F31" s="185" t="s">
        <v>21</v>
      </c>
      <c r="G31" s="183" t="s">
        <v>228</v>
      </c>
      <c r="H31" s="184">
        <v>0</v>
      </c>
      <c r="I31" s="184">
        <v>0</v>
      </c>
      <c r="J31" s="184">
        <v>0</v>
      </c>
      <c r="K31" s="184">
        <v>0</v>
      </c>
      <c r="L31" s="184">
        <v>0</v>
      </c>
      <c r="M31" s="184">
        <v>0</v>
      </c>
      <c r="N31" s="183" t="s">
        <v>229</v>
      </c>
      <c r="O31" s="185" t="s">
        <v>21</v>
      </c>
    </row>
    <row r="32" spans="1:22" ht="78.75" x14ac:dyDescent="0.2">
      <c r="A32" s="176">
        <v>27</v>
      </c>
      <c r="B32" s="186" t="s">
        <v>71</v>
      </c>
      <c r="C32" s="183" t="s">
        <v>230</v>
      </c>
      <c r="D32" s="183" t="s">
        <v>231</v>
      </c>
      <c r="E32" s="183" t="s">
        <v>207</v>
      </c>
      <c r="F32" s="185" t="s">
        <v>21</v>
      </c>
      <c r="G32" s="183" t="s">
        <v>232</v>
      </c>
      <c r="H32" s="184">
        <v>0</v>
      </c>
      <c r="I32" s="184">
        <v>0</v>
      </c>
      <c r="J32" s="184">
        <v>0</v>
      </c>
      <c r="K32" s="184">
        <v>0</v>
      </c>
      <c r="L32" s="184">
        <v>0</v>
      </c>
      <c r="M32" s="184">
        <v>0</v>
      </c>
      <c r="N32" s="183" t="s">
        <v>233</v>
      </c>
      <c r="O32" s="185" t="s">
        <v>21</v>
      </c>
    </row>
    <row r="33" spans="1:15" ht="67.5" x14ac:dyDescent="0.2">
      <c r="A33" s="176">
        <v>28</v>
      </c>
      <c r="B33" s="176" t="s">
        <v>119</v>
      </c>
      <c r="C33" s="176" t="s">
        <v>234</v>
      </c>
      <c r="D33" s="176" t="s">
        <v>235</v>
      </c>
      <c r="E33" s="176" t="s">
        <v>236</v>
      </c>
      <c r="F33" s="178" t="s">
        <v>21</v>
      </c>
      <c r="G33" s="176" t="s">
        <v>237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0</v>
      </c>
      <c r="N33" s="176" t="s">
        <v>238</v>
      </c>
      <c r="O33" s="178" t="s">
        <v>21</v>
      </c>
    </row>
    <row r="34" spans="1:15" ht="17.25" customHeight="1" x14ac:dyDescent="0.2">
      <c r="A34" s="262" t="s">
        <v>125</v>
      </c>
      <c r="B34" s="262"/>
      <c r="C34" s="262"/>
      <c r="D34" s="262"/>
      <c r="E34" s="262"/>
      <c r="F34" s="262"/>
      <c r="G34" s="262"/>
      <c r="H34" s="182">
        <v>0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  <c r="N34" s="176" t="s">
        <v>21</v>
      </c>
      <c r="O34" s="176" t="s">
        <v>21</v>
      </c>
    </row>
    <row r="35" spans="1:15" ht="17.25" customHeight="1" x14ac:dyDescent="0.2">
      <c r="A35" s="262"/>
      <c r="B35" s="262"/>
      <c r="C35" s="262"/>
      <c r="D35" s="262"/>
      <c r="E35" s="262"/>
      <c r="F35" s="262"/>
      <c r="G35" s="262"/>
      <c r="H35" s="263">
        <f>H34+I34+J34+K34+L34+M34</f>
        <v>0</v>
      </c>
      <c r="I35" s="262"/>
      <c r="J35" s="262"/>
      <c r="K35" s="262"/>
      <c r="L35" s="262"/>
      <c r="M35" s="262"/>
      <c r="N35" s="176" t="s">
        <v>21</v>
      </c>
      <c r="O35" s="176" t="s">
        <v>21</v>
      </c>
    </row>
  </sheetData>
  <mergeCells count="13">
    <mergeCell ref="A34:G35"/>
    <mergeCell ref="H35:M35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84"/>
  <sheetViews>
    <sheetView topLeftCell="A43" zoomScale="90" zoomScaleNormal="90" workbookViewId="0">
      <selection activeCell="N8" sqref="N8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1406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67" ht="21.75" customHeight="1" x14ac:dyDescent="0.2">
      <c r="A2" s="264" t="s">
        <v>2569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67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67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67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67" ht="78.75" x14ac:dyDescent="0.2">
      <c r="A6" s="4">
        <v>1</v>
      </c>
      <c r="B6" s="15" t="s">
        <v>17</v>
      </c>
      <c r="C6" s="15" t="s">
        <v>2570</v>
      </c>
      <c r="D6" s="15" t="s">
        <v>2571</v>
      </c>
      <c r="E6" s="15" t="s">
        <v>2572</v>
      </c>
      <c r="F6" s="15" t="s">
        <v>21</v>
      </c>
      <c r="G6" s="15" t="s">
        <v>2573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5" t="s">
        <v>21</v>
      </c>
      <c r="O6" s="15" t="s">
        <v>21</v>
      </c>
    </row>
    <row r="7" spans="1:67" ht="78.75" x14ac:dyDescent="0.2">
      <c r="A7" s="4">
        <v>2</v>
      </c>
      <c r="B7" s="15" t="s">
        <v>17</v>
      </c>
      <c r="C7" s="15" t="s">
        <v>2574</v>
      </c>
      <c r="D7" s="15" t="s">
        <v>2575</v>
      </c>
      <c r="E7" s="15" t="s">
        <v>2576</v>
      </c>
      <c r="F7" s="15" t="s">
        <v>21</v>
      </c>
      <c r="G7" s="15" t="s">
        <v>2577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5" t="s">
        <v>21</v>
      </c>
      <c r="O7" s="15" t="s">
        <v>21</v>
      </c>
    </row>
    <row r="8" spans="1:67" ht="45" x14ac:dyDescent="0.2">
      <c r="A8" s="4">
        <v>3</v>
      </c>
      <c r="B8" s="4" t="s">
        <v>247</v>
      </c>
      <c r="C8" s="4" t="s">
        <v>2578</v>
      </c>
      <c r="D8" s="4" t="s">
        <v>2579</v>
      </c>
      <c r="E8" s="4" t="s">
        <v>2580</v>
      </c>
      <c r="F8" s="4" t="s">
        <v>2581</v>
      </c>
      <c r="G8" s="4" t="s">
        <v>2582</v>
      </c>
      <c r="H8" s="6">
        <v>529201.80000000005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4" t="s">
        <v>2583</v>
      </c>
      <c r="O8" s="4" t="s">
        <v>21</v>
      </c>
    </row>
    <row r="9" spans="1:67" ht="78.75" x14ac:dyDescent="0.2">
      <c r="A9" s="4">
        <v>4</v>
      </c>
      <c r="B9" s="4" t="s">
        <v>247</v>
      </c>
      <c r="C9" s="4" t="s">
        <v>2570</v>
      </c>
      <c r="D9" s="4" t="s">
        <v>2584</v>
      </c>
      <c r="E9" s="4" t="s">
        <v>2585</v>
      </c>
      <c r="F9" s="4" t="s">
        <v>21</v>
      </c>
      <c r="G9" s="4" t="s">
        <v>2586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4" t="s">
        <v>2587</v>
      </c>
      <c r="O9" s="4" t="s">
        <v>21</v>
      </c>
    </row>
    <row r="10" spans="1:67" s="82" customFormat="1" ht="90" x14ac:dyDescent="0.2">
      <c r="A10" s="87">
        <v>5</v>
      </c>
      <c r="B10" s="91" t="s">
        <v>23</v>
      </c>
      <c r="C10" s="91" t="s">
        <v>2570</v>
      </c>
      <c r="D10" s="91" t="s">
        <v>2588</v>
      </c>
      <c r="E10" s="91" t="s">
        <v>2589</v>
      </c>
      <c r="F10" s="91" t="s">
        <v>21</v>
      </c>
      <c r="G10" s="91" t="s">
        <v>2590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1" t="s">
        <v>21</v>
      </c>
      <c r="O10" s="91" t="s">
        <v>21</v>
      </c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</row>
    <row r="11" spans="1:67" s="82" customFormat="1" ht="90" x14ac:dyDescent="0.2">
      <c r="A11" s="87">
        <v>6</v>
      </c>
      <c r="B11" s="91" t="s">
        <v>23</v>
      </c>
      <c r="C11" s="91" t="s">
        <v>2574</v>
      </c>
      <c r="D11" s="91" t="s">
        <v>2591</v>
      </c>
      <c r="E11" s="91" t="s">
        <v>2589</v>
      </c>
      <c r="F11" s="91" t="s">
        <v>21</v>
      </c>
      <c r="G11" s="91" t="s">
        <v>2592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1" t="s">
        <v>21</v>
      </c>
      <c r="O11" s="91" t="s">
        <v>21</v>
      </c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</row>
    <row r="12" spans="1:67" s="82" customFormat="1" ht="101.25" x14ac:dyDescent="0.2">
      <c r="A12" s="87">
        <v>7</v>
      </c>
      <c r="B12" s="90" t="s">
        <v>23</v>
      </c>
      <c r="C12" s="90" t="s">
        <v>2570</v>
      </c>
      <c r="D12" s="90" t="s">
        <v>2593</v>
      </c>
      <c r="E12" s="90" t="s">
        <v>2594</v>
      </c>
      <c r="F12" s="90" t="s">
        <v>21</v>
      </c>
      <c r="G12" s="90" t="s">
        <v>2595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0" t="s">
        <v>2596</v>
      </c>
      <c r="O12" s="90" t="s">
        <v>21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</row>
    <row r="13" spans="1:67" s="82" customFormat="1" ht="135" x14ac:dyDescent="0.2">
      <c r="A13" s="87">
        <v>8</v>
      </c>
      <c r="B13" s="90" t="s">
        <v>23</v>
      </c>
      <c r="C13" s="90" t="s">
        <v>2570</v>
      </c>
      <c r="D13" s="90" t="s">
        <v>2597</v>
      </c>
      <c r="E13" s="90" t="s">
        <v>2598</v>
      </c>
      <c r="F13" s="90" t="s">
        <v>21</v>
      </c>
      <c r="G13" s="90" t="s">
        <v>2599</v>
      </c>
      <c r="H13" s="94">
        <v>0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0" t="s">
        <v>2600</v>
      </c>
      <c r="O13" s="90" t="s">
        <v>21</v>
      </c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</row>
    <row r="14" spans="1:67" s="82" customFormat="1" ht="45" x14ac:dyDescent="0.2">
      <c r="A14" s="87">
        <v>9</v>
      </c>
      <c r="B14" s="90" t="s">
        <v>23</v>
      </c>
      <c r="C14" s="90" t="s">
        <v>2570</v>
      </c>
      <c r="D14" s="90" t="s">
        <v>2601</v>
      </c>
      <c r="E14" s="90" t="s">
        <v>2602</v>
      </c>
      <c r="F14" s="90" t="s">
        <v>21</v>
      </c>
      <c r="G14" s="90" t="s">
        <v>2603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0" t="s">
        <v>2604</v>
      </c>
      <c r="O14" s="90" t="s">
        <v>21</v>
      </c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</row>
    <row r="15" spans="1:67" s="82" customFormat="1" ht="45" x14ac:dyDescent="0.2">
      <c r="A15" s="87">
        <v>10</v>
      </c>
      <c r="B15" s="90" t="s">
        <v>23</v>
      </c>
      <c r="C15" s="90" t="s">
        <v>2605</v>
      </c>
      <c r="D15" s="90" t="s">
        <v>2606</v>
      </c>
      <c r="E15" s="90" t="s">
        <v>2602</v>
      </c>
      <c r="F15" s="90" t="s">
        <v>2607</v>
      </c>
      <c r="G15" s="90" t="s">
        <v>2608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0" t="s">
        <v>2609</v>
      </c>
      <c r="O15" s="90" t="s">
        <v>21</v>
      </c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</row>
    <row r="16" spans="1:67" s="67" customFormat="1" ht="78.75" x14ac:dyDescent="0.2">
      <c r="A16" s="87">
        <v>11</v>
      </c>
      <c r="B16" s="88" t="s">
        <v>533</v>
      </c>
      <c r="C16" s="88" t="s">
        <v>2570</v>
      </c>
      <c r="D16" s="88" t="s">
        <v>2610</v>
      </c>
      <c r="E16" s="88" t="s">
        <v>2611</v>
      </c>
      <c r="F16" s="88" t="s">
        <v>21</v>
      </c>
      <c r="G16" s="88" t="s">
        <v>2612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8" t="s">
        <v>21</v>
      </c>
      <c r="O16" s="88" t="s">
        <v>21</v>
      </c>
    </row>
    <row r="17" spans="1:15" s="67" customFormat="1" ht="78.75" x14ac:dyDescent="0.2">
      <c r="A17" s="87">
        <v>12</v>
      </c>
      <c r="B17" s="88" t="s">
        <v>533</v>
      </c>
      <c r="C17" s="88" t="s">
        <v>2574</v>
      </c>
      <c r="D17" s="88" t="s">
        <v>2613</v>
      </c>
      <c r="E17" s="88" t="s">
        <v>2611</v>
      </c>
      <c r="F17" s="88" t="s">
        <v>21</v>
      </c>
      <c r="G17" s="88" t="s">
        <v>2614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8" t="s">
        <v>21</v>
      </c>
      <c r="O17" s="88" t="s">
        <v>21</v>
      </c>
    </row>
    <row r="18" spans="1:15" s="67" customFormat="1" ht="78.75" x14ac:dyDescent="0.2">
      <c r="A18" s="87">
        <v>13</v>
      </c>
      <c r="B18" s="88" t="s">
        <v>27</v>
      </c>
      <c r="C18" s="88" t="s">
        <v>2570</v>
      </c>
      <c r="D18" s="88" t="s">
        <v>2615</v>
      </c>
      <c r="E18" s="88" t="s">
        <v>2616</v>
      </c>
      <c r="F18" s="88" t="s">
        <v>21</v>
      </c>
      <c r="G18" s="88" t="s">
        <v>2617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8" t="s">
        <v>21</v>
      </c>
      <c r="O18" s="88" t="s">
        <v>21</v>
      </c>
    </row>
    <row r="19" spans="1:15" s="67" customFormat="1" ht="78.75" x14ac:dyDescent="0.2">
      <c r="A19" s="87">
        <v>14</v>
      </c>
      <c r="B19" s="88" t="s">
        <v>27</v>
      </c>
      <c r="C19" s="88" t="s">
        <v>2574</v>
      </c>
      <c r="D19" s="88" t="s">
        <v>2618</v>
      </c>
      <c r="E19" s="88" t="s">
        <v>2616</v>
      </c>
      <c r="F19" s="88" t="s">
        <v>21</v>
      </c>
      <c r="G19" s="88" t="s">
        <v>2619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8" t="s">
        <v>21</v>
      </c>
      <c r="O19" s="88" t="s">
        <v>21</v>
      </c>
    </row>
    <row r="20" spans="1:15" ht="45" x14ac:dyDescent="0.2">
      <c r="A20" s="4">
        <v>15</v>
      </c>
      <c r="B20" s="4" t="s">
        <v>27</v>
      </c>
      <c r="C20" s="4" t="s">
        <v>2620</v>
      </c>
      <c r="D20" s="4" t="s">
        <v>2621</v>
      </c>
      <c r="E20" s="4" t="s">
        <v>2622</v>
      </c>
      <c r="F20" s="4" t="s">
        <v>2623</v>
      </c>
      <c r="G20" s="4" t="s">
        <v>2624</v>
      </c>
      <c r="H20" s="6">
        <v>0</v>
      </c>
      <c r="I20" s="6">
        <v>0</v>
      </c>
      <c r="J20" s="6">
        <v>71233.23</v>
      </c>
      <c r="K20" s="6">
        <v>0</v>
      </c>
      <c r="L20" s="6">
        <v>0</v>
      </c>
      <c r="M20" s="6">
        <v>0</v>
      </c>
      <c r="N20" s="4" t="s">
        <v>2625</v>
      </c>
      <c r="O20" s="4" t="s">
        <v>21</v>
      </c>
    </row>
    <row r="21" spans="1:15" ht="90" x14ac:dyDescent="0.2">
      <c r="A21" s="4">
        <v>16</v>
      </c>
      <c r="B21" s="4" t="s">
        <v>27</v>
      </c>
      <c r="C21" s="4" t="s">
        <v>2626</v>
      </c>
      <c r="D21" s="4" t="s">
        <v>2627</v>
      </c>
      <c r="E21" s="4" t="s">
        <v>2628</v>
      </c>
      <c r="F21" s="4" t="s">
        <v>21</v>
      </c>
      <c r="G21" s="4" t="s">
        <v>2629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4" t="s">
        <v>2630</v>
      </c>
      <c r="O21" s="4" t="s">
        <v>21</v>
      </c>
    </row>
    <row r="22" spans="1:15" ht="78.75" x14ac:dyDescent="0.2">
      <c r="A22" s="4">
        <v>17</v>
      </c>
      <c r="B22" s="4" t="s">
        <v>27</v>
      </c>
      <c r="C22" s="4" t="s">
        <v>2570</v>
      </c>
      <c r="D22" s="4" t="s">
        <v>2631</v>
      </c>
      <c r="E22" s="4" t="s">
        <v>2632</v>
      </c>
      <c r="F22" s="4" t="s">
        <v>21</v>
      </c>
      <c r="G22" s="4" t="s">
        <v>2633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4" t="s">
        <v>2634</v>
      </c>
      <c r="O22" s="4" t="s">
        <v>21</v>
      </c>
    </row>
    <row r="23" spans="1:15" s="82" customFormat="1" ht="78.75" x14ac:dyDescent="0.2">
      <c r="A23" s="87">
        <v>18</v>
      </c>
      <c r="B23" s="91" t="s">
        <v>37</v>
      </c>
      <c r="C23" s="91" t="s">
        <v>2574</v>
      </c>
      <c r="D23" s="91" t="s">
        <v>2635</v>
      </c>
      <c r="E23" s="91" t="s">
        <v>2636</v>
      </c>
      <c r="F23" s="91" t="s">
        <v>21</v>
      </c>
      <c r="G23" s="91" t="s">
        <v>2637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1" t="s">
        <v>21</v>
      </c>
      <c r="O23" s="91" t="s">
        <v>21</v>
      </c>
    </row>
    <row r="24" spans="1:15" s="82" customFormat="1" ht="78.75" x14ac:dyDescent="0.2">
      <c r="A24" s="87">
        <v>19</v>
      </c>
      <c r="B24" s="91" t="s">
        <v>37</v>
      </c>
      <c r="C24" s="91" t="s">
        <v>2570</v>
      </c>
      <c r="D24" s="91" t="s">
        <v>2638</v>
      </c>
      <c r="E24" s="91" t="s">
        <v>2639</v>
      </c>
      <c r="F24" s="91" t="s">
        <v>21</v>
      </c>
      <c r="G24" s="91" t="s">
        <v>2640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1" t="s">
        <v>21</v>
      </c>
      <c r="O24" s="91" t="s">
        <v>21</v>
      </c>
    </row>
    <row r="25" spans="1:15" s="82" customFormat="1" ht="78.75" x14ac:dyDescent="0.2">
      <c r="A25" s="87">
        <v>20</v>
      </c>
      <c r="B25" s="90" t="s">
        <v>37</v>
      </c>
      <c r="C25" s="90" t="s">
        <v>2620</v>
      </c>
      <c r="D25" s="90" t="s">
        <v>2641</v>
      </c>
      <c r="E25" s="90" t="s">
        <v>2642</v>
      </c>
      <c r="F25" s="90" t="s">
        <v>2643</v>
      </c>
      <c r="G25" s="90" t="s">
        <v>2644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0" t="s">
        <v>2645</v>
      </c>
      <c r="O25" s="90" t="s">
        <v>2646</v>
      </c>
    </row>
    <row r="26" spans="1:15" s="82" customFormat="1" ht="33.75" x14ac:dyDescent="0.2">
      <c r="A26" s="87">
        <v>21</v>
      </c>
      <c r="B26" s="90" t="s">
        <v>37</v>
      </c>
      <c r="C26" s="90" t="s">
        <v>2570</v>
      </c>
      <c r="D26" s="90" t="s">
        <v>2647</v>
      </c>
      <c r="E26" s="90" t="s">
        <v>2648</v>
      </c>
      <c r="F26" s="90" t="s">
        <v>21</v>
      </c>
      <c r="G26" s="90" t="s">
        <v>2649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0" t="s">
        <v>2650</v>
      </c>
      <c r="O26" s="90" t="s">
        <v>21</v>
      </c>
    </row>
    <row r="27" spans="1:15" s="82" customFormat="1" ht="33.75" x14ac:dyDescent="0.2">
      <c r="A27" s="87">
        <v>22</v>
      </c>
      <c r="B27" s="90" t="s">
        <v>37</v>
      </c>
      <c r="C27" s="90" t="s">
        <v>2570</v>
      </c>
      <c r="D27" s="90" t="s">
        <v>2651</v>
      </c>
      <c r="E27" s="90" t="s">
        <v>2652</v>
      </c>
      <c r="F27" s="90" t="s">
        <v>2653</v>
      </c>
      <c r="G27" s="90" t="s">
        <v>2654</v>
      </c>
      <c r="H27" s="94">
        <v>0</v>
      </c>
      <c r="I27" s="94">
        <v>0</v>
      </c>
      <c r="J27" s="94">
        <v>43821.54</v>
      </c>
      <c r="K27" s="94">
        <v>0</v>
      </c>
      <c r="L27" s="94">
        <v>0</v>
      </c>
      <c r="M27" s="94">
        <v>0</v>
      </c>
      <c r="N27" s="90" t="s">
        <v>2655</v>
      </c>
      <c r="O27" s="90" t="s">
        <v>21</v>
      </c>
    </row>
    <row r="28" spans="1:15" s="82" customFormat="1" ht="45" x14ac:dyDescent="0.2">
      <c r="A28" s="87">
        <v>23</v>
      </c>
      <c r="B28" s="90" t="s">
        <v>37</v>
      </c>
      <c r="C28" s="90" t="s">
        <v>2626</v>
      </c>
      <c r="D28" s="90" t="s">
        <v>2656</v>
      </c>
      <c r="E28" s="90" t="s">
        <v>2657</v>
      </c>
      <c r="F28" s="90" t="s">
        <v>21</v>
      </c>
      <c r="G28" s="90" t="s">
        <v>2658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0" t="s">
        <v>2659</v>
      </c>
      <c r="O28" s="90" t="s">
        <v>21</v>
      </c>
    </row>
    <row r="29" spans="1:15" s="82" customFormat="1" ht="45" x14ac:dyDescent="0.2">
      <c r="A29" s="87">
        <v>24</v>
      </c>
      <c r="B29" s="90" t="s">
        <v>37</v>
      </c>
      <c r="C29" s="90" t="s">
        <v>2660</v>
      </c>
      <c r="D29" s="90" t="s">
        <v>2661</v>
      </c>
      <c r="E29" s="90" t="s">
        <v>2657</v>
      </c>
      <c r="F29" s="90" t="s">
        <v>21</v>
      </c>
      <c r="G29" s="90" t="s">
        <v>2662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0" t="s">
        <v>2663</v>
      </c>
      <c r="O29" s="90" t="s">
        <v>21</v>
      </c>
    </row>
    <row r="30" spans="1:15" s="82" customFormat="1" ht="45" x14ac:dyDescent="0.2">
      <c r="A30" s="87">
        <v>25</v>
      </c>
      <c r="B30" s="90" t="s">
        <v>37</v>
      </c>
      <c r="C30" s="90" t="s">
        <v>2578</v>
      </c>
      <c r="D30" s="90" t="s">
        <v>2664</v>
      </c>
      <c r="E30" s="90" t="s">
        <v>2657</v>
      </c>
      <c r="F30" s="90" t="s">
        <v>21</v>
      </c>
      <c r="G30" s="90" t="s">
        <v>2665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0" t="s">
        <v>2666</v>
      </c>
      <c r="O30" s="90" t="s">
        <v>21</v>
      </c>
    </row>
    <row r="31" spans="1:15" s="82" customFormat="1" ht="67.5" x14ac:dyDescent="0.2">
      <c r="A31" s="87">
        <v>26</v>
      </c>
      <c r="B31" s="90" t="s">
        <v>37</v>
      </c>
      <c r="C31" s="90" t="s">
        <v>2620</v>
      </c>
      <c r="D31" s="90" t="s">
        <v>2667</v>
      </c>
      <c r="E31" s="101" t="s">
        <v>2668</v>
      </c>
      <c r="F31" s="90" t="s">
        <v>21</v>
      </c>
      <c r="G31" s="90" t="s">
        <v>2669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0" t="s">
        <v>2670</v>
      </c>
      <c r="O31" s="90" t="s">
        <v>21</v>
      </c>
    </row>
    <row r="32" spans="1:15" s="82" customFormat="1" ht="45" x14ac:dyDescent="0.2">
      <c r="A32" s="87">
        <v>27</v>
      </c>
      <c r="B32" s="90" t="s">
        <v>37</v>
      </c>
      <c r="C32" s="90" t="s">
        <v>2671</v>
      </c>
      <c r="D32" s="90" t="s">
        <v>2672</v>
      </c>
      <c r="E32" s="101" t="s">
        <v>2668</v>
      </c>
      <c r="F32" s="90" t="s">
        <v>21</v>
      </c>
      <c r="G32" s="90" t="s">
        <v>2673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0" t="s">
        <v>2674</v>
      </c>
      <c r="O32" s="90" t="s">
        <v>21</v>
      </c>
    </row>
    <row r="33" spans="1:65" ht="45" x14ac:dyDescent="0.2">
      <c r="A33" s="4">
        <v>28</v>
      </c>
      <c r="B33" s="4" t="s">
        <v>315</v>
      </c>
      <c r="C33" s="4" t="s">
        <v>2675</v>
      </c>
      <c r="D33" s="4" t="s">
        <v>2676</v>
      </c>
      <c r="E33" s="4" t="s">
        <v>2668</v>
      </c>
      <c r="F33" s="4" t="s">
        <v>21</v>
      </c>
      <c r="G33" s="4" t="s">
        <v>2677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4" t="s">
        <v>2678</v>
      </c>
      <c r="O33" s="4" t="s">
        <v>21</v>
      </c>
    </row>
    <row r="34" spans="1:65" ht="45" x14ac:dyDescent="0.2">
      <c r="A34" s="4">
        <v>29</v>
      </c>
      <c r="B34" s="4" t="s">
        <v>315</v>
      </c>
      <c r="C34" s="4" t="s">
        <v>2679</v>
      </c>
      <c r="D34" s="4" t="s">
        <v>2680</v>
      </c>
      <c r="E34" s="4" t="s">
        <v>2668</v>
      </c>
      <c r="F34" s="4" t="s">
        <v>21</v>
      </c>
      <c r="G34" s="4" t="s">
        <v>2681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4" t="s">
        <v>2682</v>
      </c>
      <c r="O34" s="4" t="s">
        <v>21</v>
      </c>
    </row>
    <row r="35" spans="1:65" ht="45" x14ac:dyDescent="0.2">
      <c r="A35" s="4">
        <v>30</v>
      </c>
      <c r="B35" s="4" t="s">
        <v>315</v>
      </c>
      <c r="C35" s="4" t="s">
        <v>2683</v>
      </c>
      <c r="D35" s="4" t="s">
        <v>2684</v>
      </c>
      <c r="E35" s="4" t="s">
        <v>2668</v>
      </c>
      <c r="F35" s="4" t="s">
        <v>21</v>
      </c>
      <c r="G35" s="4" t="s">
        <v>2685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4" t="s">
        <v>2686</v>
      </c>
      <c r="O35" s="4" t="s">
        <v>21</v>
      </c>
    </row>
    <row r="36" spans="1:65" ht="45" x14ac:dyDescent="0.2">
      <c r="A36" s="4">
        <v>31</v>
      </c>
      <c r="B36" s="4" t="s">
        <v>315</v>
      </c>
      <c r="C36" s="4" t="s">
        <v>2687</v>
      </c>
      <c r="D36" s="4" t="s">
        <v>2688</v>
      </c>
      <c r="E36" s="4" t="s">
        <v>2668</v>
      </c>
      <c r="F36" s="4" t="s">
        <v>21</v>
      </c>
      <c r="G36" s="4" t="s">
        <v>2689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4" t="s">
        <v>2690</v>
      </c>
      <c r="O36" s="4" t="s">
        <v>21</v>
      </c>
    </row>
    <row r="37" spans="1:65" ht="45" x14ac:dyDescent="0.2">
      <c r="A37" s="4">
        <v>32</v>
      </c>
      <c r="B37" s="4" t="s">
        <v>315</v>
      </c>
      <c r="C37" s="4" t="s">
        <v>2691</v>
      </c>
      <c r="D37" s="4" t="s">
        <v>2692</v>
      </c>
      <c r="E37" s="4" t="s">
        <v>2668</v>
      </c>
      <c r="F37" s="4" t="s">
        <v>21</v>
      </c>
      <c r="G37" s="4" t="s">
        <v>2693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4" t="s">
        <v>2694</v>
      </c>
      <c r="O37" s="4" t="s">
        <v>21</v>
      </c>
    </row>
    <row r="38" spans="1:65" ht="45" x14ac:dyDescent="0.2">
      <c r="A38" s="4">
        <v>33</v>
      </c>
      <c r="B38" s="4" t="s">
        <v>315</v>
      </c>
      <c r="C38" s="4" t="s">
        <v>2695</v>
      </c>
      <c r="D38" s="4" t="s">
        <v>2696</v>
      </c>
      <c r="E38" s="4" t="s">
        <v>2668</v>
      </c>
      <c r="F38" s="4" t="s">
        <v>21</v>
      </c>
      <c r="G38" s="4" t="s">
        <v>2697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4" t="s">
        <v>2698</v>
      </c>
      <c r="O38" s="4" t="s">
        <v>21</v>
      </c>
    </row>
    <row r="39" spans="1:65" ht="45" x14ac:dyDescent="0.2">
      <c r="A39" s="4">
        <v>34</v>
      </c>
      <c r="B39" s="4" t="s">
        <v>315</v>
      </c>
      <c r="C39" s="4" t="s">
        <v>2699</v>
      </c>
      <c r="D39" s="4" t="s">
        <v>2700</v>
      </c>
      <c r="E39" s="4" t="s">
        <v>2668</v>
      </c>
      <c r="F39" s="4" t="s">
        <v>21</v>
      </c>
      <c r="G39" s="4" t="s">
        <v>2701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4" t="s">
        <v>2702</v>
      </c>
      <c r="O39" s="4" t="s">
        <v>21</v>
      </c>
    </row>
    <row r="40" spans="1:65" ht="45" x14ac:dyDescent="0.2">
      <c r="A40" s="4">
        <v>35</v>
      </c>
      <c r="B40" s="4" t="s">
        <v>315</v>
      </c>
      <c r="C40" s="4" t="s">
        <v>2703</v>
      </c>
      <c r="D40" s="4" t="s">
        <v>2704</v>
      </c>
      <c r="E40" s="4" t="s">
        <v>2668</v>
      </c>
      <c r="F40" s="4" t="s">
        <v>21</v>
      </c>
      <c r="G40" s="4" t="s">
        <v>2705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4" t="s">
        <v>2706</v>
      </c>
      <c r="O40" s="4" t="s">
        <v>21</v>
      </c>
    </row>
    <row r="41" spans="1:65" ht="45" x14ac:dyDescent="0.2">
      <c r="A41" s="4">
        <v>36</v>
      </c>
      <c r="B41" s="4" t="s">
        <v>315</v>
      </c>
      <c r="C41" s="4" t="s">
        <v>2707</v>
      </c>
      <c r="D41" s="4" t="s">
        <v>2708</v>
      </c>
      <c r="E41" s="4" t="s">
        <v>2668</v>
      </c>
      <c r="F41" s="4" t="s">
        <v>21</v>
      </c>
      <c r="G41" s="4" t="s">
        <v>2709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4" t="s">
        <v>2710</v>
      </c>
      <c r="O41" s="4" t="s">
        <v>21</v>
      </c>
    </row>
    <row r="42" spans="1:65" ht="45" x14ac:dyDescent="0.2">
      <c r="A42" s="4">
        <v>37</v>
      </c>
      <c r="B42" s="4" t="s">
        <v>315</v>
      </c>
      <c r="C42" s="19" t="s">
        <v>2711</v>
      </c>
      <c r="D42" s="4" t="s">
        <v>2712</v>
      </c>
      <c r="E42" s="4" t="s">
        <v>2668</v>
      </c>
      <c r="F42" s="4" t="s">
        <v>2713</v>
      </c>
      <c r="G42" s="4" t="s">
        <v>2714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4" t="s">
        <v>2715</v>
      </c>
      <c r="O42" s="4" t="s">
        <v>21</v>
      </c>
    </row>
    <row r="43" spans="1:65" s="82" customFormat="1" ht="45" x14ac:dyDescent="0.2">
      <c r="A43" s="87">
        <v>38</v>
      </c>
      <c r="B43" s="90" t="s">
        <v>58</v>
      </c>
      <c r="C43" s="90" t="s">
        <v>2716</v>
      </c>
      <c r="D43" s="90" t="s">
        <v>2717</v>
      </c>
      <c r="E43" s="90" t="s">
        <v>2668</v>
      </c>
      <c r="F43" s="90" t="s">
        <v>21</v>
      </c>
      <c r="G43" s="90" t="s">
        <v>2718</v>
      </c>
      <c r="H43" s="94">
        <v>0</v>
      </c>
      <c r="I43" s="94">
        <v>0</v>
      </c>
      <c r="J43" s="94">
        <v>0</v>
      </c>
      <c r="K43" s="94">
        <v>0</v>
      </c>
      <c r="L43" s="94">
        <v>0</v>
      </c>
      <c r="M43" s="94">
        <v>0</v>
      </c>
      <c r="N43" s="90" t="s">
        <v>2719</v>
      </c>
      <c r="O43" s="90" t="s">
        <v>21</v>
      </c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</row>
    <row r="44" spans="1:65" s="82" customFormat="1" ht="56.25" x14ac:dyDescent="0.2">
      <c r="A44" s="87">
        <v>39</v>
      </c>
      <c r="B44" s="90" t="s">
        <v>58</v>
      </c>
      <c r="C44" s="90" t="s">
        <v>2720</v>
      </c>
      <c r="D44" s="90" t="s">
        <v>2721</v>
      </c>
      <c r="E44" s="90" t="s">
        <v>2722</v>
      </c>
      <c r="F44" s="90" t="s">
        <v>21</v>
      </c>
      <c r="G44" s="90" t="s">
        <v>2723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0" t="s">
        <v>2724</v>
      </c>
      <c r="O44" s="90" t="s">
        <v>21</v>
      </c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</row>
    <row r="45" spans="1:65" s="82" customFormat="1" ht="45" x14ac:dyDescent="0.2">
      <c r="A45" s="87">
        <v>40</v>
      </c>
      <c r="B45" s="90" t="s">
        <v>58</v>
      </c>
      <c r="C45" s="90" t="s">
        <v>2725</v>
      </c>
      <c r="D45" s="90" t="s">
        <v>2726</v>
      </c>
      <c r="E45" s="90" t="s">
        <v>2668</v>
      </c>
      <c r="F45" s="90" t="s">
        <v>21</v>
      </c>
      <c r="G45" s="90" t="s">
        <v>2727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0" t="s">
        <v>2728</v>
      </c>
      <c r="O45" s="90" t="s">
        <v>21</v>
      </c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</row>
    <row r="46" spans="1:65" s="82" customFormat="1" ht="45" x14ac:dyDescent="0.2">
      <c r="A46" s="87">
        <v>41</v>
      </c>
      <c r="B46" s="90" t="s">
        <v>58</v>
      </c>
      <c r="C46" s="90" t="s">
        <v>2729</v>
      </c>
      <c r="D46" s="90" t="s">
        <v>2730</v>
      </c>
      <c r="E46" s="90" t="s">
        <v>2668</v>
      </c>
      <c r="F46" s="90" t="s">
        <v>21</v>
      </c>
      <c r="G46" s="90" t="s">
        <v>2731</v>
      </c>
      <c r="H46" s="94">
        <v>0</v>
      </c>
      <c r="I46" s="94">
        <v>0</v>
      </c>
      <c r="J46" s="94">
        <v>0</v>
      </c>
      <c r="K46" s="94">
        <v>0</v>
      </c>
      <c r="L46" s="94">
        <v>0</v>
      </c>
      <c r="M46" s="94">
        <v>0</v>
      </c>
      <c r="N46" s="90" t="s">
        <v>2732</v>
      </c>
      <c r="O46" s="90" t="s">
        <v>21</v>
      </c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</row>
    <row r="47" spans="1:65" s="82" customFormat="1" ht="45" x14ac:dyDescent="0.2">
      <c r="A47" s="87">
        <v>42</v>
      </c>
      <c r="B47" s="90" t="s">
        <v>58</v>
      </c>
      <c r="C47" s="90" t="s">
        <v>2733</v>
      </c>
      <c r="D47" s="90" t="s">
        <v>2734</v>
      </c>
      <c r="E47" s="90" t="s">
        <v>2668</v>
      </c>
      <c r="F47" s="90" t="s">
        <v>21</v>
      </c>
      <c r="G47" s="90" t="s">
        <v>2735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0" t="s">
        <v>2736</v>
      </c>
      <c r="O47" s="90" t="s">
        <v>21</v>
      </c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</row>
    <row r="48" spans="1:65" s="82" customFormat="1" ht="56.25" x14ac:dyDescent="0.2">
      <c r="A48" s="87">
        <v>43</v>
      </c>
      <c r="B48" s="90" t="s">
        <v>58</v>
      </c>
      <c r="C48" s="90" t="s">
        <v>2675</v>
      </c>
      <c r="D48" s="90" t="s">
        <v>2737</v>
      </c>
      <c r="E48" s="90" t="s">
        <v>2738</v>
      </c>
      <c r="F48" s="90" t="s">
        <v>21</v>
      </c>
      <c r="G48" s="90" t="s">
        <v>2739</v>
      </c>
      <c r="H48" s="94">
        <v>0</v>
      </c>
      <c r="I48" s="94">
        <v>0</v>
      </c>
      <c r="J48" s="94">
        <v>0</v>
      </c>
      <c r="K48" s="94">
        <v>0</v>
      </c>
      <c r="L48" s="94">
        <v>0</v>
      </c>
      <c r="M48" s="94">
        <v>0</v>
      </c>
      <c r="N48" s="90" t="s">
        <v>2740</v>
      </c>
      <c r="O48" s="90" t="s">
        <v>21</v>
      </c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</row>
    <row r="49" spans="1:65" s="82" customFormat="1" ht="67.5" x14ac:dyDescent="0.2">
      <c r="A49" s="87">
        <v>44</v>
      </c>
      <c r="B49" s="91" t="s">
        <v>58</v>
      </c>
      <c r="C49" s="91" t="s">
        <v>2707</v>
      </c>
      <c r="D49" s="91" t="s">
        <v>2741</v>
      </c>
      <c r="E49" s="91" t="s">
        <v>2742</v>
      </c>
      <c r="F49" s="91" t="s">
        <v>21</v>
      </c>
      <c r="G49" s="91" t="s">
        <v>2743</v>
      </c>
      <c r="H49" s="92">
        <v>0</v>
      </c>
      <c r="I49" s="92">
        <v>0</v>
      </c>
      <c r="J49" s="92">
        <v>0</v>
      </c>
      <c r="K49" s="92">
        <v>0</v>
      </c>
      <c r="L49" s="92">
        <v>0</v>
      </c>
      <c r="M49" s="92">
        <v>0</v>
      </c>
      <c r="N49" s="91" t="s">
        <v>21</v>
      </c>
      <c r="O49" s="91" t="s">
        <v>21</v>
      </c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</row>
    <row r="50" spans="1:65" s="82" customFormat="1" ht="67.5" x14ac:dyDescent="0.2">
      <c r="A50" s="87">
        <v>45</v>
      </c>
      <c r="B50" s="91" t="s">
        <v>58</v>
      </c>
      <c r="C50" s="91" t="s">
        <v>2707</v>
      </c>
      <c r="D50" s="91" t="s">
        <v>2744</v>
      </c>
      <c r="E50" s="91" t="s">
        <v>2745</v>
      </c>
      <c r="F50" s="91" t="s">
        <v>21</v>
      </c>
      <c r="G50" s="91" t="s">
        <v>2746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91" t="s">
        <v>21</v>
      </c>
      <c r="O50" s="91" t="s">
        <v>21</v>
      </c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</row>
    <row r="51" spans="1:65" s="82" customFormat="1" ht="67.5" x14ac:dyDescent="0.2">
      <c r="A51" s="87">
        <v>46</v>
      </c>
      <c r="B51" s="91" t="s">
        <v>58</v>
      </c>
      <c r="C51" s="91" t="s">
        <v>2707</v>
      </c>
      <c r="D51" s="91" t="s">
        <v>2747</v>
      </c>
      <c r="E51" s="91" t="s">
        <v>2748</v>
      </c>
      <c r="F51" s="91" t="s">
        <v>21</v>
      </c>
      <c r="G51" s="91" t="s">
        <v>2749</v>
      </c>
      <c r="H51" s="92">
        <v>0</v>
      </c>
      <c r="I51" s="92">
        <v>0</v>
      </c>
      <c r="J51" s="92">
        <v>0</v>
      </c>
      <c r="K51" s="92">
        <v>0</v>
      </c>
      <c r="L51" s="92">
        <v>0</v>
      </c>
      <c r="M51" s="92">
        <v>0</v>
      </c>
      <c r="N51" s="91" t="s">
        <v>21</v>
      </c>
      <c r="O51" s="91" t="s">
        <v>21</v>
      </c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</row>
    <row r="52" spans="1:65" s="82" customFormat="1" ht="78.75" x14ac:dyDescent="0.2">
      <c r="A52" s="87">
        <v>47</v>
      </c>
      <c r="B52" s="91" t="s">
        <v>58</v>
      </c>
      <c r="C52" s="91" t="s">
        <v>2707</v>
      </c>
      <c r="D52" s="91" t="s">
        <v>2750</v>
      </c>
      <c r="E52" s="91" t="s">
        <v>2751</v>
      </c>
      <c r="F52" s="91" t="s">
        <v>21</v>
      </c>
      <c r="G52" s="91" t="s">
        <v>2752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1" t="s">
        <v>21</v>
      </c>
      <c r="O52" s="91" t="s">
        <v>21</v>
      </c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</row>
    <row r="53" spans="1:65" s="82" customFormat="1" ht="67.5" x14ac:dyDescent="0.2">
      <c r="A53" s="87">
        <v>48</v>
      </c>
      <c r="B53" s="91" t="s">
        <v>58</v>
      </c>
      <c r="C53" s="103" t="s">
        <v>2675</v>
      </c>
      <c r="D53" s="91" t="s">
        <v>2753</v>
      </c>
      <c r="E53" s="91" t="s">
        <v>2742</v>
      </c>
      <c r="F53" s="91" t="s">
        <v>21</v>
      </c>
      <c r="G53" s="91" t="s">
        <v>2754</v>
      </c>
      <c r="H53" s="92">
        <v>0</v>
      </c>
      <c r="I53" s="92">
        <v>0</v>
      </c>
      <c r="J53" s="92">
        <v>0</v>
      </c>
      <c r="K53" s="92">
        <v>0</v>
      </c>
      <c r="L53" s="92">
        <v>0</v>
      </c>
      <c r="M53" s="92">
        <v>0</v>
      </c>
      <c r="N53" s="91" t="s">
        <v>21</v>
      </c>
      <c r="O53" s="91" t="s">
        <v>21</v>
      </c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</row>
    <row r="54" spans="1:65" s="82" customFormat="1" ht="67.5" x14ac:dyDescent="0.2">
      <c r="A54" s="87">
        <v>49</v>
      </c>
      <c r="B54" s="91" t="s">
        <v>58</v>
      </c>
      <c r="C54" s="103" t="s">
        <v>2675</v>
      </c>
      <c r="D54" s="91" t="s">
        <v>2755</v>
      </c>
      <c r="E54" s="91" t="s">
        <v>2745</v>
      </c>
      <c r="F54" s="91" t="s">
        <v>21</v>
      </c>
      <c r="G54" s="91" t="s">
        <v>2756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1" t="s">
        <v>21</v>
      </c>
      <c r="O54" s="91" t="s">
        <v>21</v>
      </c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</row>
    <row r="55" spans="1:65" s="82" customFormat="1" ht="67.5" x14ac:dyDescent="0.2">
      <c r="A55" s="87">
        <v>50</v>
      </c>
      <c r="B55" s="91" t="s">
        <v>58</v>
      </c>
      <c r="C55" s="103" t="s">
        <v>2675</v>
      </c>
      <c r="D55" s="91" t="s">
        <v>2757</v>
      </c>
      <c r="E55" s="91" t="s">
        <v>2748</v>
      </c>
      <c r="F55" s="91" t="s">
        <v>21</v>
      </c>
      <c r="G55" s="91" t="s">
        <v>2758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1" t="s">
        <v>21</v>
      </c>
      <c r="O55" s="91" t="s">
        <v>21</v>
      </c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</row>
    <row r="56" spans="1:65" s="82" customFormat="1" ht="78.75" x14ac:dyDescent="0.2">
      <c r="A56" s="87">
        <v>51</v>
      </c>
      <c r="B56" s="91" t="s">
        <v>58</v>
      </c>
      <c r="C56" s="103" t="s">
        <v>2675</v>
      </c>
      <c r="D56" s="91" t="s">
        <v>2759</v>
      </c>
      <c r="E56" s="91" t="s">
        <v>2751</v>
      </c>
      <c r="F56" s="91" t="s">
        <v>21</v>
      </c>
      <c r="G56" s="91" t="s">
        <v>2760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1" t="s">
        <v>21</v>
      </c>
      <c r="O56" s="91" t="s">
        <v>21</v>
      </c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</row>
    <row r="57" spans="1:65" s="67" customFormat="1" ht="67.5" x14ac:dyDescent="0.2">
      <c r="A57" s="87">
        <v>52</v>
      </c>
      <c r="B57" s="88" t="s">
        <v>71</v>
      </c>
      <c r="C57" s="102" t="s">
        <v>2675</v>
      </c>
      <c r="D57" s="88" t="s">
        <v>2761</v>
      </c>
      <c r="E57" s="88" t="s">
        <v>2762</v>
      </c>
      <c r="F57" s="88" t="s">
        <v>21</v>
      </c>
      <c r="G57" s="88" t="s">
        <v>2763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8" t="s">
        <v>21</v>
      </c>
      <c r="O57" s="88" t="s">
        <v>21</v>
      </c>
    </row>
    <row r="58" spans="1:65" ht="90" x14ac:dyDescent="0.2">
      <c r="A58" s="4">
        <v>53</v>
      </c>
      <c r="B58" s="4" t="s">
        <v>71</v>
      </c>
      <c r="C58" s="19" t="s">
        <v>2764</v>
      </c>
      <c r="D58" s="4" t="s">
        <v>2765</v>
      </c>
      <c r="E58" s="4" t="s">
        <v>2766</v>
      </c>
      <c r="F58" s="4" t="s">
        <v>2767</v>
      </c>
      <c r="G58" s="4" t="s">
        <v>2768</v>
      </c>
      <c r="H58" s="6">
        <v>398811.39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4" t="s">
        <v>2769</v>
      </c>
      <c r="O58" s="4" t="s">
        <v>21</v>
      </c>
    </row>
    <row r="59" spans="1:65" ht="90" x14ac:dyDescent="0.2">
      <c r="A59" s="4">
        <v>54</v>
      </c>
      <c r="B59" s="4" t="s">
        <v>71</v>
      </c>
      <c r="C59" s="19" t="s">
        <v>2683</v>
      </c>
      <c r="D59" s="4" t="s">
        <v>2770</v>
      </c>
      <c r="E59" s="4" t="s">
        <v>2766</v>
      </c>
      <c r="F59" s="4" t="s">
        <v>2771</v>
      </c>
      <c r="G59" s="4" t="s">
        <v>2772</v>
      </c>
      <c r="H59" s="6">
        <v>390955.81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4" t="s">
        <v>2773</v>
      </c>
      <c r="O59" s="4" t="s">
        <v>21</v>
      </c>
    </row>
    <row r="60" spans="1:65" ht="90" x14ac:dyDescent="0.2">
      <c r="A60" s="4">
        <v>55</v>
      </c>
      <c r="B60" s="4" t="s">
        <v>71</v>
      </c>
      <c r="C60" s="19" t="s">
        <v>2774</v>
      </c>
      <c r="D60" s="4" t="s">
        <v>2775</v>
      </c>
      <c r="E60" s="4" t="s">
        <v>2766</v>
      </c>
      <c r="F60" s="4" t="s">
        <v>2776</v>
      </c>
      <c r="G60" s="4" t="s">
        <v>2777</v>
      </c>
      <c r="H60" s="6">
        <v>85373.47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4" t="s">
        <v>2778</v>
      </c>
      <c r="O60" s="4" t="s">
        <v>21</v>
      </c>
    </row>
    <row r="61" spans="1:65" ht="90" x14ac:dyDescent="0.2">
      <c r="A61" s="4">
        <v>56</v>
      </c>
      <c r="B61" s="4" t="s">
        <v>71</v>
      </c>
      <c r="C61" s="19" t="s">
        <v>2720</v>
      </c>
      <c r="D61" s="4" t="s">
        <v>2779</v>
      </c>
      <c r="E61" s="4" t="s">
        <v>2766</v>
      </c>
      <c r="F61" s="4" t="s">
        <v>2780</v>
      </c>
      <c r="G61" s="4" t="s">
        <v>2781</v>
      </c>
      <c r="H61" s="6">
        <v>230573.46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4" t="s">
        <v>2782</v>
      </c>
      <c r="O61" s="4" t="s">
        <v>21</v>
      </c>
    </row>
    <row r="62" spans="1:65" s="67" customFormat="1" ht="67.5" x14ac:dyDescent="0.2">
      <c r="A62" s="87">
        <v>57</v>
      </c>
      <c r="B62" s="88" t="s">
        <v>71</v>
      </c>
      <c r="C62" s="102" t="s">
        <v>2707</v>
      </c>
      <c r="D62" s="88" t="s">
        <v>2783</v>
      </c>
      <c r="E62" s="88" t="s">
        <v>2762</v>
      </c>
      <c r="F62" s="88" t="s">
        <v>21</v>
      </c>
      <c r="G62" s="88" t="s">
        <v>2784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8" t="s">
        <v>21</v>
      </c>
      <c r="O62" s="88" t="s">
        <v>21</v>
      </c>
    </row>
    <row r="63" spans="1:65" ht="56.25" x14ac:dyDescent="0.2">
      <c r="A63" s="4">
        <v>58</v>
      </c>
      <c r="B63" s="4" t="s">
        <v>71</v>
      </c>
      <c r="C63" s="4" t="s">
        <v>2733</v>
      </c>
      <c r="D63" s="4" t="s">
        <v>2785</v>
      </c>
      <c r="E63" s="19" t="s">
        <v>2786</v>
      </c>
      <c r="F63" s="4" t="s">
        <v>2787</v>
      </c>
      <c r="G63" s="4" t="s">
        <v>21</v>
      </c>
      <c r="H63" s="271" t="s">
        <v>396</v>
      </c>
      <c r="I63" s="272"/>
      <c r="J63" s="272"/>
      <c r="K63" s="272"/>
      <c r="L63" s="272"/>
      <c r="M63" s="273"/>
      <c r="N63" s="4" t="s">
        <v>21</v>
      </c>
      <c r="O63" s="4" t="s">
        <v>21</v>
      </c>
    </row>
    <row r="64" spans="1:65" ht="56.25" x14ac:dyDescent="0.2">
      <c r="A64" s="4">
        <v>59</v>
      </c>
      <c r="B64" s="4" t="s">
        <v>71</v>
      </c>
      <c r="C64" s="19" t="s">
        <v>2725</v>
      </c>
      <c r="D64" s="4" t="s">
        <v>2788</v>
      </c>
      <c r="E64" s="4" t="s">
        <v>2789</v>
      </c>
      <c r="F64" s="4" t="s">
        <v>2790</v>
      </c>
      <c r="G64" s="4" t="s">
        <v>2791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4" t="s">
        <v>2792</v>
      </c>
      <c r="O64" s="4" t="s">
        <v>21</v>
      </c>
    </row>
    <row r="65" spans="1:51" ht="56.25" x14ac:dyDescent="0.2">
      <c r="A65" s="4">
        <v>60</v>
      </c>
      <c r="B65" s="4" t="s">
        <v>71</v>
      </c>
      <c r="C65" s="19" t="s">
        <v>2793</v>
      </c>
      <c r="D65" s="4" t="s">
        <v>2794</v>
      </c>
      <c r="E65" s="4" t="s">
        <v>2789</v>
      </c>
      <c r="F65" s="4" t="s">
        <v>2795</v>
      </c>
      <c r="G65" s="4" t="s">
        <v>2796</v>
      </c>
      <c r="H65" s="6">
        <v>6127.24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4" t="s">
        <v>2797</v>
      </c>
      <c r="O65" s="4" t="s">
        <v>21</v>
      </c>
    </row>
    <row r="66" spans="1:51" s="82" customFormat="1" ht="56.25" x14ac:dyDescent="0.2">
      <c r="A66" s="87">
        <v>61</v>
      </c>
      <c r="B66" s="90" t="s">
        <v>110</v>
      </c>
      <c r="C66" s="101" t="s">
        <v>2798</v>
      </c>
      <c r="D66" s="90" t="s">
        <v>2799</v>
      </c>
      <c r="E66" s="90" t="s">
        <v>2789</v>
      </c>
      <c r="F66" s="90" t="s">
        <v>21</v>
      </c>
      <c r="G66" s="90" t="s">
        <v>2800</v>
      </c>
      <c r="H66" s="94">
        <v>0</v>
      </c>
      <c r="I66" s="94">
        <v>0</v>
      </c>
      <c r="J66" s="94">
        <v>0</v>
      </c>
      <c r="K66" s="94">
        <v>0</v>
      </c>
      <c r="L66" s="94">
        <v>0</v>
      </c>
      <c r="M66" s="94">
        <v>0</v>
      </c>
      <c r="N66" s="90" t="s">
        <v>2801</v>
      </c>
      <c r="O66" s="90" t="s">
        <v>21</v>
      </c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</row>
    <row r="67" spans="1:51" s="82" customFormat="1" ht="56.25" x14ac:dyDescent="0.2">
      <c r="A67" s="87">
        <v>62</v>
      </c>
      <c r="B67" s="90" t="s">
        <v>110</v>
      </c>
      <c r="C67" s="101" t="s">
        <v>2720</v>
      </c>
      <c r="D67" s="90" t="s">
        <v>2802</v>
      </c>
      <c r="E67" s="90" t="s">
        <v>2789</v>
      </c>
      <c r="F67" s="90" t="s">
        <v>2803</v>
      </c>
      <c r="G67" s="90" t="s">
        <v>2804</v>
      </c>
      <c r="H67" s="94">
        <v>0</v>
      </c>
      <c r="I67" s="94">
        <v>0</v>
      </c>
      <c r="J67" s="94">
        <v>0</v>
      </c>
      <c r="K67" s="94">
        <v>0</v>
      </c>
      <c r="L67" s="94">
        <v>0</v>
      </c>
      <c r="M67" s="94">
        <v>0</v>
      </c>
      <c r="N67" s="90" t="s">
        <v>2805</v>
      </c>
      <c r="O67" s="90" t="s">
        <v>21</v>
      </c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</row>
    <row r="68" spans="1:51" s="82" customFormat="1" ht="67.5" x14ac:dyDescent="0.2">
      <c r="A68" s="87">
        <v>63</v>
      </c>
      <c r="B68" s="91" t="s">
        <v>110</v>
      </c>
      <c r="C68" s="103" t="s">
        <v>2707</v>
      </c>
      <c r="D68" s="91" t="s">
        <v>2806</v>
      </c>
      <c r="E68" s="91" t="s">
        <v>2807</v>
      </c>
      <c r="F68" s="91" t="s">
        <v>21</v>
      </c>
      <c r="G68" s="91" t="s">
        <v>2808</v>
      </c>
      <c r="H68" s="92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1" t="s">
        <v>21</v>
      </c>
      <c r="O68" s="91" t="s">
        <v>21</v>
      </c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</row>
    <row r="69" spans="1:51" s="82" customFormat="1" ht="56.25" x14ac:dyDescent="0.2">
      <c r="A69" s="87">
        <v>64</v>
      </c>
      <c r="B69" s="90" t="s">
        <v>110</v>
      </c>
      <c r="C69" s="101" t="s">
        <v>2809</v>
      </c>
      <c r="D69" s="90" t="s">
        <v>2810</v>
      </c>
      <c r="E69" s="90" t="s">
        <v>2789</v>
      </c>
      <c r="F69" s="90" t="s">
        <v>21</v>
      </c>
      <c r="G69" s="90" t="s">
        <v>2811</v>
      </c>
      <c r="H69" s="94">
        <v>0</v>
      </c>
      <c r="I69" s="94">
        <v>0</v>
      </c>
      <c r="J69" s="94">
        <v>0</v>
      </c>
      <c r="K69" s="94">
        <v>0</v>
      </c>
      <c r="L69" s="94">
        <v>0</v>
      </c>
      <c r="M69" s="94">
        <v>0</v>
      </c>
      <c r="N69" s="90" t="s">
        <v>2812</v>
      </c>
      <c r="O69" s="90" t="s">
        <v>21</v>
      </c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</row>
    <row r="70" spans="1:51" s="82" customFormat="1" ht="146.25" x14ac:dyDescent="0.2">
      <c r="A70" s="87">
        <v>65</v>
      </c>
      <c r="B70" s="90" t="s">
        <v>110</v>
      </c>
      <c r="C70" s="101" t="s">
        <v>2813</v>
      </c>
      <c r="D70" s="90" t="s">
        <v>2814</v>
      </c>
      <c r="E70" s="90" t="s">
        <v>2815</v>
      </c>
      <c r="F70" s="90" t="s">
        <v>2816</v>
      </c>
      <c r="G70" s="90" t="s">
        <v>2817</v>
      </c>
      <c r="H70" s="94">
        <v>0</v>
      </c>
      <c r="I70" s="94">
        <v>0</v>
      </c>
      <c r="J70" s="94">
        <v>2650.76</v>
      </c>
      <c r="K70" s="94">
        <v>0</v>
      </c>
      <c r="L70" s="94">
        <v>0</v>
      </c>
      <c r="M70" s="94">
        <v>0</v>
      </c>
      <c r="N70" s="90" t="s">
        <v>2818</v>
      </c>
      <c r="O70" s="90" t="s">
        <v>21</v>
      </c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</row>
    <row r="71" spans="1:51" s="82" customFormat="1" ht="56.25" x14ac:dyDescent="0.2">
      <c r="A71" s="87">
        <v>66</v>
      </c>
      <c r="B71" s="90" t="s">
        <v>110</v>
      </c>
      <c r="C71" s="101" t="s">
        <v>2699</v>
      </c>
      <c r="D71" s="90" t="s">
        <v>2819</v>
      </c>
      <c r="E71" s="90" t="s">
        <v>2789</v>
      </c>
      <c r="F71" s="90" t="s">
        <v>21</v>
      </c>
      <c r="G71" s="90" t="s">
        <v>2820</v>
      </c>
      <c r="H71" s="94">
        <v>0</v>
      </c>
      <c r="I71" s="94">
        <v>0</v>
      </c>
      <c r="J71" s="94">
        <v>0</v>
      </c>
      <c r="K71" s="94">
        <v>0</v>
      </c>
      <c r="L71" s="94">
        <v>0</v>
      </c>
      <c r="M71" s="94">
        <v>0</v>
      </c>
      <c r="N71" s="90" t="s">
        <v>2821</v>
      </c>
      <c r="O71" s="90" t="s">
        <v>21</v>
      </c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</row>
    <row r="72" spans="1:51" s="82" customFormat="1" ht="56.25" x14ac:dyDescent="0.2">
      <c r="A72" s="87">
        <v>67</v>
      </c>
      <c r="B72" s="90" t="s">
        <v>110</v>
      </c>
      <c r="C72" s="101" t="s">
        <v>2683</v>
      </c>
      <c r="D72" s="90" t="s">
        <v>2822</v>
      </c>
      <c r="E72" s="90" t="s">
        <v>2789</v>
      </c>
      <c r="F72" s="90" t="s">
        <v>21</v>
      </c>
      <c r="G72" s="90" t="s">
        <v>2823</v>
      </c>
      <c r="H72" s="94">
        <v>0</v>
      </c>
      <c r="I72" s="94">
        <v>0</v>
      </c>
      <c r="J72" s="94">
        <v>0</v>
      </c>
      <c r="K72" s="94">
        <v>0</v>
      </c>
      <c r="L72" s="94">
        <v>0</v>
      </c>
      <c r="M72" s="94">
        <v>0</v>
      </c>
      <c r="N72" s="90" t="s">
        <v>512</v>
      </c>
      <c r="O72" s="90" t="s">
        <v>21</v>
      </c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</row>
    <row r="73" spans="1:51" ht="56.25" x14ac:dyDescent="0.2">
      <c r="A73" s="4">
        <v>68</v>
      </c>
      <c r="B73" s="4" t="s">
        <v>114</v>
      </c>
      <c r="C73" s="19" t="s">
        <v>2824</v>
      </c>
      <c r="D73" s="4" t="s">
        <v>2825</v>
      </c>
      <c r="E73" s="4" t="s">
        <v>2789</v>
      </c>
      <c r="F73" s="4" t="s">
        <v>2826</v>
      </c>
      <c r="G73" s="4" t="s">
        <v>2827</v>
      </c>
      <c r="H73" s="6">
        <v>4683.79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4" t="s">
        <v>2828</v>
      </c>
      <c r="O73" s="4" t="s">
        <v>21</v>
      </c>
    </row>
    <row r="74" spans="1:51" ht="56.25" x14ac:dyDescent="0.2">
      <c r="A74" s="4">
        <v>69</v>
      </c>
      <c r="B74" s="4" t="s">
        <v>114</v>
      </c>
      <c r="C74" s="19" t="s">
        <v>2695</v>
      </c>
      <c r="D74" s="4" t="s">
        <v>2829</v>
      </c>
      <c r="E74" s="4" t="s">
        <v>2789</v>
      </c>
      <c r="F74" s="4" t="s">
        <v>21</v>
      </c>
      <c r="G74" s="4" t="s">
        <v>2830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4" t="s">
        <v>2831</v>
      </c>
      <c r="O74" s="4" t="s">
        <v>21</v>
      </c>
    </row>
    <row r="75" spans="1:51" ht="56.25" x14ac:dyDescent="0.2">
      <c r="A75" s="4">
        <v>70</v>
      </c>
      <c r="B75" s="4" t="s">
        <v>114</v>
      </c>
      <c r="C75" s="19" t="s">
        <v>2687</v>
      </c>
      <c r="D75" s="4" t="s">
        <v>2832</v>
      </c>
      <c r="E75" s="4" t="s">
        <v>2789</v>
      </c>
      <c r="F75" s="4" t="s">
        <v>21</v>
      </c>
      <c r="G75" s="4" t="s">
        <v>2833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4" t="s">
        <v>2834</v>
      </c>
      <c r="O75" s="4" t="s">
        <v>21</v>
      </c>
    </row>
    <row r="76" spans="1:51" ht="56.25" x14ac:dyDescent="0.2">
      <c r="A76" s="4">
        <v>71</v>
      </c>
      <c r="B76" s="4" t="s">
        <v>114</v>
      </c>
      <c r="C76" s="19" t="s">
        <v>2835</v>
      </c>
      <c r="D76" s="4" t="s">
        <v>2836</v>
      </c>
      <c r="E76" s="4" t="s">
        <v>2789</v>
      </c>
      <c r="F76" s="4" t="s">
        <v>2837</v>
      </c>
      <c r="G76" s="4" t="s">
        <v>2838</v>
      </c>
      <c r="H76" s="6">
        <v>25510.46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4" t="s">
        <v>2839</v>
      </c>
      <c r="O76" s="4" t="s">
        <v>21</v>
      </c>
    </row>
    <row r="77" spans="1:51" ht="67.5" x14ac:dyDescent="0.2">
      <c r="A77" s="4">
        <v>72</v>
      </c>
      <c r="B77" s="4" t="s">
        <v>114</v>
      </c>
      <c r="C77" s="19" t="s">
        <v>2675</v>
      </c>
      <c r="D77" s="4" t="s">
        <v>2840</v>
      </c>
      <c r="E77" s="4" t="s">
        <v>2841</v>
      </c>
      <c r="F77" s="4" t="s">
        <v>21</v>
      </c>
      <c r="G77" s="4" t="s">
        <v>2842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4" t="s">
        <v>2843</v>
      </c>
      <c r="O77" s="4" t="s">
        <v>21</v>
      </c>
    </row>
    <row r="78" spans="1:51" ht="56.25" x14ac:dyDescent="0.2">
      <c r="A78" s="4">
        <v>73</v>
      </c>
      <c r="B78" s="4" t="s">
        <v>114</v>
      </c>
      <c r="C78" s="19" t="s">
        <v>2716</v>
      </c>
      <c r="D78" s="4" t="s">
        <v>2844</v>
      </c>
      <c r="E78" s="4" t="s">
        <v>2789</v>
      </c>
      <c r="F78" s="4" t="s">
        <v>21</v>
      </c>
      <c r="G78" s="4" t="s">
        <v>21</v>
      </c>
      <c r="H78" s="271" t="s">
        <v>396</v>
      </c>
      <c r="I78" s="272"/>
      <c r="J78" s="272"/>
      <c r="K78" s="272"/>
      <c r="L78" s="272"/>
      <c r="M78" s="273"/>
      <c r="N78" s="4" t="s">
        <v>21</v>
      </c>
      <c r="O78" s="4" t="s">
        <v>21</v>
      </c>
    </row>
    <row r="79" spans="1:51" ht="56.25" x14ac:dyDescent="0.2">
      <c r="A79" s="4">
        <v>74</v>
      </c>
      <c r="B79" s="4" t="s">
        <v>114</v>
      </c>
      <c r="C79" s="19" t="s">
        <v>2845</v>
      </c>
      <c r="D79" s="4" t="s">
        <v>2846</v>
      </c>
      <c r="E79" s="4" t="s">
        <v>2789</v>
      </c>
      <c r="F79" s="4" t="s">
        <v>2847</v>
      </c>
      <c r="G79" s="4" t="s">
        <v>2848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4" t="s">
        <v>512</v>
      </c>
      <c r="O79" s="4" t="s">
        <v>21</v>
      </c>
    </row>
    <row r="80" spans="1:51" ht="56.25" x14ac:dyDescent="0.2">
      <c r="A80" s="4">
        <v>75</v>
      </c>
      <c r="B80" s="4" t="s">
        <v>114</v>
      </c>
      <c r="C80" s="19" t="s">
        <v>2707</v>
      </c>
      <c r="D80" s="4" t="s">
        <v>2849</v>
      </c>
      <c r="E80" s="4" t="s">
        <v>2789</v>
      </c>
      <c r="F80" s="4" t="s">
        <v>2850</v>
      </c>
      <c r="G80" s="4" t="s">
        <v>2851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4" t="s">
        <v>512</v>
      </c>
      <c r="O80" s="165" t="s">
        <v>21</v>
      </c>
    </row>
    <row r="81" spans="1:51" s="82" customFormat="1" ht="22.5" x14ac:dyDescent="0.2">
      <c r="A81" s="87">
        <v>76</v>
      </c>
      <c r="B81" s="90" t="s">
        <v>119</v>
      </c>
      <c r="C81" s="101" t="s">
        <v>2852</v>
      </c>
      <c r="D81" s="90" t="s">
        <v>2853</v>
      </c>
      <c r="E81" s="90" t="s">
        <v>2854</v>
      </c>
      <c r="F81" s="90" t="s">
        <v>21</v>
      </c>
      <c r="G81" s="90" t="s">
        <v>2855</v>
      </c>
      <c r="H81" s="94">
        <v>0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161" t="s">
        <v>2856</v>
      </c>
      <c r="O81" s="166" t="s">
        <v>21</v>
      </c>
      <c r="P81" s="163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</row>
    <row r="82" spans="1:51" s="82" customFormat="1" ht="33.75" x14ac:dyDescent="0.2">
      <c r="A82" s="87">
        <v>77</v>
      </c>
      <c r="B82" s="90" t="s">
        <v>119</v>
      </c>
      <c r="C82" s="101" t="s">
        <v>2733</v>
      </c>
      <c r="D82" s="90" t="s">
        <v>2857</v>
      </c>
      <c r="E82" s="90" t="s">
        <v>2858</v>
      </c>
      <c r="F82" s="90" t="s">
        <v>21</v>
      </c>
      <c r="G82" s="90" t="s">
        <v>21</v>
      </c>
      <c r="H82" s="274" t="s">
        <v>396</v>
      </c>
      <c r="I82" s="275"/>
      <c r="J82" s="275"/>
      <c r="K82" s="275"/>
      <c r="L82" s="275"/>
      <c r="M82" s="276"/>
      <c r="N82" s="161" t="s">
        <v>21</v>
      </c>
      <c r="O82" s="166" t="s">
        <v>21</v>
      </c>
      <c r="P82" s="163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</row>
    <row r="83" spans="1:51" ht="15.75" customHeight="1" x14ac:dyDescent="0.2">
      <c r="A83" s="269" t="s">
        <v>125</v>
      </c>
      <c r="B83" s="269"/>
      <c r="C83" s="269"/>
      <c r="D83" s="269"/>
      <c r="E83" s="269"/>
      <c r="F83" s="269"/>
      <c r="G83" s="269"/>
      <c r="H83" s="11">
        <f t="shared" ref="H83:M83" si="0">H81+H80+H79+H77+H76+H75+H74+H73+H72+H71+H70+H69+H68+H67+H66+H65+H64+H62+H61+H60+H59+H58+H57+H56+H55+H54+H53+H52+H51+H50+H49+H48+H47+H46+H45+H44+H43+H42+H41+H40+H39+H38+H37+H36+H35+H34+H33+H32+H31+H30+H29+H28+H27+H26+H25+H24+H23+H22+H21+H20+H19+H18+H17+H16+H15+H14+H13+H12+H11+H10+H9+H8+H7+H6</f>
        <v>1671237.4200000002</v>
      </c>
      <c r="I83" s="11">
        <f t="shared" si="0"/>
        <v>0</v>
      </c>
      <c r="J83" s="11">
        <f t="shared" si="0"/>
        <v>117705.53</v>
      </c>
      <c r="K83" s="11">
        <f t="shared" si="0"/>
        <v>0</v>
      </c>
      <c r="L83" s="11">
        <f t="shared" si="0"/>
        <v>0</v>
      </c>
      <c r="M83" s="11">
        <f t="shared" si="0"/>
        <v>0</v>
      </c>
      <c r="N83" s="162" t="s">
        <v>21</v>
      </c>
      <c r="O83" s="158" t="s">
        <v>21</v>
      </c>
      <c r="P83" s="164"/>
    </row>
    <row r="84" spans="1:51" ht="15.75" customHeight="1" x14ac:dyDescent="0.2">
      <c r="A84" s="269"/>
      <c r="B84" s="269"/>
      <c r="C84" s="269"/>
      <c r="D84" s="269"/>
      <c r="E84" s="269"/>
      <c r="F84" s="269"/>
      <c r="G84" s="269"/>
      <c r="H84" s="270">
        <f>H83+I83+J83+K83+L83+M83</f>
        <v>1788942.9500000002</v>
      </c>
      <c r="I84" s="269"/>
      <c r="J84" s="269"/>
      <c r="K84" s="269"/>
      <c r="L84" s="269"/>
      <c r="M84" s="269"/>
      <c r="N84" s="162" t="s">
        <v>21</v>
      </c>
      <c r="O84" s="158" t="s">
        <v>21</v>
      </c>
    </row>
  </sheetData>
  <mergeCells count="16">
    <mergeCell ref="H63:M63"/>
    <mergeCell ref="H78:M78"/>
    <mergeCell ref="H82:M82"/>
    <mergeCell ref="A83:G84"/>
    <mergeCell ref="H84:M84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workbookViewId="0">
      <selection activeCell="N6" sqref="N6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57031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2859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45" x14ac:dyDescent="0.2">
      <c r="A6" s="4">
        <v>1</v>
      </c>
      <c r="B6" s="4" t="s">
        <v>247</v>
      </c>
      <c r="C6" s="4" t="s">
        <v>2860</v>
      </c>
      <c r="D6" s="4" t="s">
        <v>2861</v>
      </c>
      <c r="E6" s="4" t="s">
        <v>2862</v>
      </c>
      <c r="F6" s="4" t="s">
        <v>21</v>
      </c>
      <c r="G6" s="4" t="s">
        <v>2863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4" t="s">
        <v>2864</v>
      </c>
      <c r="O6" s="4" t="s">
        <v>21</v>
      </c>
    </row>
    <row r="7" spans="1:15" s="67" customFormat="1" ht="22.5" x14ac:dyDescent="0.2">
      <c r="A7" s="90">
        <v>2</v>
      </c>
      <c r="B7" s="91" t="s">
        <v>23</v>
      </c>
      <c r="C7" s="91" t="s">
        <v>2865</v>
      </c>
      <c r="D7" s="91" t="s">
        <v>2866</v>
      </c>
      <c r="E7" s="91" t="s">
        <v>2867</v>
      </c>
      <c r="F7" s="91" t="s">
        <v>21</v>
      </c>
      <c r="G7" s="91" t="s">
        <v>2868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1" t="s">
        <v>21</v>
      </c>
      <c r="O7" s="91" t="s">
        <v>21</v>
      </c>
    </row>
    <row r="8" spans="1:15" s="67" customFormat="1" ht="33.75" x14ac:dyDescent="0.2">
      <c r="A8" s="90">
        <v>3</v>
      </c>
      <c r="B8" s="91" t="s">
        <v>23</v>
      </c>
      <c r="C8" s="90" t="s">
        <v>2865</v>
      </c>
      <c r="D8" s="90" t="s">
        <v>2869</v>
      </c>
      <c r="E8" s="90" t="s">
        <v>2870</v>
      </c>
      <c r="F8" s="90" t="s">
        <v>21</v>
      </c>
      <c r="G8" s="104" t="s">
        <v>2871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0" t="s">
        <v>2872</v>
      </c>
      <c r="O8" s="90" t="s">
        <v>21</v>
      </c>
    </row>
    <row r="9" spans="1:15" s="67" customFormat="1" ht="33.75" x14ac:dyDescent="0.2">
      <c r="A9" s="90">
        <v>4</v>
      </c>
      <c r="B9" s="91" t="s">
        <v>23</v>
      </c>
      <c r="C9" s="90" t="s">
        <v>2873</v>
      </c>
      <c r="D9" s="90" t="s">
        <v>2874</v>
      </c>
      <c r="E9" s="90" t="s">
        <v>2870</v>
      </c>
      <c r="F9" s="90" t="s">
        <v>21</v>
      </c>
      <c r="G9" s="90" t="s">
        <v>2875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0" t="s">
        <v>2876</v>
      </c>
      <c r="O9" s="90" t="s">
        <v>21</v>
      </c>
    </row>
    <row r="10" spans="1:15" s="67" customFormat="1" ht="22.5" x14ac:dyDescent="0.2">
      <c r="A10" s="87">
        <v>5</v>
      </c>
      <c r="B10" s="88" t="s">
        <v>37</v>
      </c>
      <c r="C10" s="88" t="s">
        <v>2865</v>
      </c>
      <c r="D10" s="88" t="s">
        <v>2877</v>
      </c>
      <c r="E10" s="88" t="s">
        <v>2878</v>
      </c>
      <c r="F10" s="88" t="s">
        <v>21</v>
      </c>
      <c r="G10" s="88" t="s">
        <v>2879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8" t="s">
        <v>21</v>
      </c>
      <c r="O10" s="88" t="s">
        <v>21</v>
      </c>
    </row>
    <row r="11" spans="1:15" s="67" customFormat="1" ht="22.5" x14ac:dyDescent="0.2">
      <c r="A11" s="87">
        <v>6</v>
      </c>
      <c r="B11" s="88" t="s">
        <v>37</v>
      </c>
      <c r="C11" s="88" t="s">
        <v>2865</v>
      </c>
      <c r="D11" s="88" t="s">
        <v>2880</v>
      </c>
      <c r="E11" s="88" t="s">
        <v>2881</v>
      </c>
      <c r="F11" s="88" t="s">
        <v>21</v>
      </c>
      <c r="G11" s="88" t="s">
        <v>2882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8" t="s">
        <v>21</v>
      </c>
      <c r="O11" s="88" t="s">
        <v>21</v>
      </c>
    </row>
    <row r="12" spans="1:15" s="67" customFormat="1" ht="22.5" x14ac:dyDescent="0.2">
      <c r="A12" s="87">
        <v>7</v>
      </c>
      <c r="B12" s="88" t="s">
        <v>37</v>
      </c>
      <c r="C12" s="88" t="s">
        <v>2865</v>
      </c>
      <c r="D12" s="88" t="s">
        <v>2880</v>
      </c>
      <c r="E12" s="88" t="s">
        <v>2883</v>
      </c>
      <c r="F12" s="88" t="s">
        <v>21</v>
      </c>
      <c r="G12" s="88" t="s">
        <v>2884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8" t="s">
        <v>21</v>
      </c>
      <c r="O12" s="88" t="s">
        <v>21</v>
      </c>
    </row>
    <row r="13" spans="1:15" s="67" customFormat="1" ht="22.5" x14ac:dyDescent="0.2">
      <c r="A13" s="87">
        <v>8</v>
      </c>
      <c r="B13" s="88" t="s">
        <v>37</v>
      </c>
      <c r="C13" s="87" t="s">
        <v>2885</v>
      </c>
      <c r="D13" s="87" t="s">
        <v>2886</v>
      </c>
      <c r="E13" s="87" t="s">
        <v>2887</v>
      </c>
      <c r="F13" s="87" t="s">
        <v>21</v>
      </c>
      <c r="G13" s="87" t="s">
        <v>2888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87" t="s">
        <v>2889</v>
      </c>
      <c r="O13" s="87" t="s">
        <v>21</v>
      </c>
    </row>
    <row r="14" spans="1:15" s="67" customFormat="1" ht="22.5" x14ac:dyDescent="0.2">
      <c r="A14" s="87">
        <v>9</v>
      </c>
      <c r="B14" s="88" t="s">
        <v>37</v>
      </c>
      <c r="C14" s="87" t="s">
        <v>2873</v>
      </c>
      <c r="D14" s="87" t="s">
        <v>2890</v>
      </c>
      <c r="E14" s="87" t="s">
        <v>2887</v>
      </c>
      <c r="F14" s="87" t="s">
        <v>2891</v>
      </c>
      <c r="G14" s="87" t="s">
        <v>2892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87" t="s">
        <v>2893</v>
      </c>
      <c r="O14" s="87" t="s">
        <v>21</v>
      </c>
    </row>
    <row r="15" spans="1:15" s="67" customFormat="1" ht="22.5" x14ac:dyDescent="0.2">
      <c r="A15" s="87">
        <v>10</v>
      </c>
      <c r="B15" s="88" t="s">
        <v>37</v>
      </c>
      <c r="C15" s="87" t="s">
        <v>2865</v>
      </c>
      <c r="D15" s="87" t="s">
        <v>2894</v>
      </c>
      <c r="E15" s="87" t="s">
        <v>2895</v>
      </c>
      <c r="F15" s="87" t="s">
        <v>2896</v>
      </c>
      <c r="G15" s="87" t="s">
        <v>2897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87" t="s">
        <v>2898</v>
      </c>
      <c r="O15" s="87" t="s">
        <v>21</v>
      </c>
    </row>
    <row r="16" spans="1:15" s="67" customFormat="1" ht="22.5" x14ac:dyDescent="0.2">
      <c r="A16" s="87">
        <v>11</v>
      </c>
      <c r="B16" s="88" t="s">
        <v>37</v>
      </c>
      <c r="C16" s="87" t="s">
        <v>2860</v>
      </c>
      <c r="D16" s="87" t="s">
        <v>2899</v>
      </c>
      <c r="E16" s="87" t="s">
        <v>2895</v>
      </c>
      <c r="F16" s="87" t="s">
        <v>2900</v>
      </c>
      <c r="G16" s="87" t="s">
        <v>2901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87" t="s">
        <v>2902</v>
      </c>
      <c r="O16" s="87" t="s">
        <v>21</v>
      </c>
    </row>
    <row r="17" spans="1:15" s="67" customFormat="1" ht="22.5" x14ac:dyDescent="0.2">
      <c r="A17" s="87">
        <v>12</v>
      </c>
      <c r="B17" s="88" t="s">
        <v>37</v>
      </c>
      <c r="C17" s="87" t="s">
        <v>2903</v>
      </c>
      <c r="D17" s="87" t="s">
        <v>2904</v>
      </c>
      <c r="E17" s="87" t="s">
        <v>2895</v>
      </c>
      <c r="F17" s="87" t="s">
        <v>2905</v>
      </c>
      <c r="G17" s="87" t="s">
        <v>2906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87" t="s">
        <v>2907</v>
      </c>
      <c r="O17" s="87" t="s">
        <v>21</v>
      </c>
    </row>
    <row r="18" spans="1:15" s="67" customFormat="1" ht="22.5" x14ac:dyDescent="0.2">
      <c r="A18" s="87">
        <v>13</v>
      </c>
      <c r="B18" s="88" t="s">
        <v>37</v>
      </c>
      <c r="C18" s="87" t="s">
        <v>2860</v>
      </c>
      <c r="D18" s="87" t="s">
        <v>2908</v>
      </c>
      <c r="E18" s="87" t="s">
        <v>2909</v>
      </c>
      <c r="F18" s="87" t="s">
        <v>2910</v>
      </c>
      <c r="G18" s="87" t="s">
        <v>2911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87" t="s">
        <v>2912</v>
      </c>
      <c r="O18" s="87" t="s">
        <v>21</v>
      </c>
    </row>
    <row r="19" spans="1:15" s="67" customFormat="1" ht="22.5" x14ac:dyDescent="0.2">
      <c r="A19" s="107">
        <v>14</v>
      </c>
      <c r="B19" s="88" t="s">
        <v>37</v>
      </c>
      <c r="C19" s="87" t="s">
        <v>2865</v>
      </c>
      <c r="D19" s="87" t="s">
        <v>2920</v>
      </c>
      <c r="E19" s="87" t="s">
        <v>2909</v>
      </c>
      <c r="F19" s="87" t="s">
        <v>21</v>
      </c>
      <c r="G19" s="87" t="s">
        <v>2921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87" t="s">
        <v>2922</v>
      </c>
      <c r="O19" s="87" t="s">
        <v>21</v>
      </c>
    </row>
    <row r="20" spans="1:15" s="67" customFormat="1" ht="22.5" x14ac:dyDescent="0.2">
      <c r="A20" s="90">
        <v>15</v>
      </c>
      <c r="B20" s="90" t="s">
        <v>315</v>
      </c>
      <c r="C20" s="90" t="s">
        <v>2873</v>
      </c>
      <c r="D20" s="90" t="s">
        <v>2913</v>
      </c>
      <c r="E20" s="90" t="s">
        <v>2909</v>
      </c>
      <c r="F20" s="90" t="s">
        <v>21</v>
      </c>
      <c r="G20" s="90" t="s">
        <v>2914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0" t="s">
        <v>2915</v>
      </c>
      <c r="O20" s="90" t="s">
        <v>21</v>
      </c>
    </row>
    <row r="21" spans="1:15" s="67" customFormat="1" ht="22.5" x14ac:dyDescent="0.2">
      <c r="A21" s="90">
        <v>16</v>
      </c>
      <c r="B21" s="90" t="s">
        <v>315</v>
      </c>
      <c r="C21" s="90" t="s">
        <v>2885</v>
      </c>
      <c r="D21" s="90" t="s">
        <v>2916</v>
      </c>
      <c r="E21" s="90" t="s">
        <v>2909</v>
      </c>
      <c r="F21" s="90" t="s">
        <v>2917</v>
      </c>
      <c r="G21" s="90" t="s">
        <v>2918</v>
      </c>
      <c r="H21" s="106">
        <v>31099.8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0" t="s">
        <v>2919</v>
      </c>
      <c r="O21" s="90" t="s">
        <v>21</v>
      </c>
    </row>
    <row r="22" spans="1:15" s="67" customFormat="1" ht="22.5" x14ac:dyDescent="0.2">
      <c r="A22" s="90">
        <v>17</v>
      </c>
      <c r="B22" s="90" t="s">
        <v>315</v>
      </c>
      <c r="C22" s="90" t="s">
        <v>2903</v>
      </c>
      <c r="D22" s="90" t="s">
        <v>2923</v>
      </c>
      <c r="E22" s="90" t="s">
        <v>2909</v>
      </c>
      <c r="F22" s="90" t="s">
        <v>2924</v>
      </c>
      <c r="G22" s="90" t="s">
        <v>2925</v>
      </c>
      <c r="H22" s="106">
        <v>26369.74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0" t="s">
        <v>2926</v>
      </c>
      <c r="O22" s="90" t="s">
        <v>21</v>
      </c>
    </row>
    <row r="23" spans="1:15" s="67" customFormat="1" ht="22.5" x14ac:dyDescent="0.2">
      <c r="A23" s="87">
        <v>18</v>
      </c>
      <c r="B23" s="88" t="s">
        <v>58</v>
      </c>
      <c r="C23" s="88" t="s">
        <v>2865</v>
      </c>
      <c r="D23" s="88" t="s">
        <v>2927</v>
      </c>
      <c r="E23" s="88" t="s">
        <v>2928</v>
      </c>
      <c r="F23" s="88" t="s">
        <v>21</v>
      </c>
      <c r="G23" s="88" t="s">
        <v>2929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8" t="s">
        <v>21</v>
      </c>
      <c r="O23" s="88" t="s">
        <v>21</v>
      </c>
    </row>
    <row r="24" spans="1:15" s="67" customFormat="1" ht="22.5" x14ac:dyDescent="0.2">
      <c r="A24" s="87">
        <v>19</v>
      </c>
      <c r="B24" s="88" t="s">
        <v>58</v>
      </c>
      <c r="C24" s="88" t="s">
        <v>2865</v>
      </c>
      <c r="D24" s="88" t="s">
        <v>2930</v>
      </c>
      <c r="E24" s="88" t="s">
        <v>2931</v>
      </c>
      <c r="F24" s="88" t="s">
        <v>21</v>
      </c>
      <c r="G24" s="88" t="s">
        <v>2932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8" t="s">
        <v>21</v>
      </c>
      <c r="O24" s="88" t="s">
        <v>21</v>
      </c>
    </row>
    <row r="25" spans="1:15" s="67" customFormat="1" ht="22.5" x14ac:dyDescent="0.2">
      <c r="A25" s="87">
        <v>20</v>
      </c>
      <c r="B25" s="88" t="s">
        <v>58</v>
      </c>
      <c r="C25" s="88" t="s">
        <v>2865</v>
      </c>
      <c r="D25" s="88" t="s">
        <v>2933</v>
      </c>
      <c r="E25" s="88" t="s">
        <v>2934</v>
      </c>
      <c r="F25" s="88" t="s">
        <v>21</v>
      </c>
      <c r="G25" s="88" t="s">
        <v>2935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8" t="s">
        <v>21</v>
      </c>
      <c r="O25" s="88" t="s">
        <v>21</v>
      </c>
    </row>
    <row r="26" spans="1:15" s="67" customFormat="1" ht="33.75" x14ac:dyDescent="0.2">
      <c r="A26" s="87">
        <v>21</v>
      </c>
      <c r="B26" s="88" t="s">
        <v>58</v>
      </c>
      <c r="C26" s="88" t="s">
        <v>2865</v>
      </c>
      <c r="D26" s="88" t="s">
        <v>2936</v>
      </c>
      <c r="E26" s="88" t="s">
        <v>2937</v>
      </c>
      <c r="F26" s="88" t="s">
        <v>21</v>
      </c>
      <c r="G26" s="88" t="s">
        <v>2938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8" t="s">
        <v>21</v>
      </c>
      <c r="O26" s="88" t="s">
        <v>21</v>
      </c>
    </row>
    <row r="27" spans="1:15" s="67" customFormat="1" ht="22.5" x14ac:dyDescent="0.2">
      <c r="A27" s="90">
        <v>22</v>
      </c>
      <c r="B27" s="91" t="s">
        <v>71</v>
      </c>
      <c r="C27" s="91" t="s">
        <v>2865</v>
      </c>
      <c r="D27" s="91" t="s">
        <v>2939</v>
      </c>
      <c r="E27" s="91" t="s">
        <v>2940</v>
      </c>
      <c r="F27" s="91" t="s">
        <v>21</v>
      </c>
      <c r="G27" s="91" t="s">
        <v>2941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1" t="s">
        <v>21</v>
      </c>
      <c r="O27" s="91" t="s">
        <v>21</v>
      </c>
    </row>
    <row r="28" spans="1:15" s="67" customFormat="1" ht="33.75" x14ac:dyDescent="0.2">
      <c r="A28" s="90">
        <v>23</v>
      </c>
      <c r="B28" s="91" t="s">
        <v>71</v>
      </c>
      <c r="C28" s="90" t="s">
        <v>2865</v>
      </c>
      <c r="D28" s="90" t="s">
        <v>2942</v>
      </c>
      <c r="E28" s="90" t="s">
        <v>2943</v>
      </c>
      <c r="F28" s="90" t="s">
        <v>21</v>
      </c>
      <c r="G28" s="90" t="s">
        <v>2944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0" t="s">
        <v>2945</v>
      </c>
      <c r="O28" s="90" t="s">
        <v>21</v>
      </c>
    </row>
    <row r="29" spans="1:15" s="67" customFormat="1" ht="22.5" x14ac:dyDescent="0.2">
      <c r="A29" s="87">
        <v>24</v>
      </c>
      <c r="B29" s="88" t="s">
        <v>110</v>
      </c>
      <c r="C29" s="88" t="s">
        <v>2865</v>
      </c>
      <c r="D29" s="88" t="s">
        <v>2946</v>
      </c>
      <c r="E29" s="88" t="s">
        <v>2947</v>
      </c>
      <c r="F29" s="88" t="s">
        <v>21</v>
      </c>
      <c r="G29" s="88" t="s">
        <v>2948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8" t="s">
        <v>21</v>
      </c>
      <c r="O29" s="88" t="s">
        <v>21</v>
      </c>
    </row>
    <row r="30" spans="1:15" s="67" customFormat="1" ht="22.5" x14ac:dyDescent="0.2">
      <c r="A30" s="87">
        <v>25</v>
      </c>
      <c r="B30" s="88" t="s">
        <v>110</v>
      </c>
      <c r="C30" s="88" t="s">
        <v>2865</v>
      </c>
      <c r="D30" s="88" t="s">
        <v>2949</v>
      </c>
      <c r="E30" s="88" t="s">
        <v>2950</v>
      </c>
      <c r="F30" s="88" t="s">
        <v>21</v>
      </c>
      <c r="G30" s="88" t="s">
        <v>2951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8" t="s">
        <v>21</v>
      </c>
      <c r="O30" s="88" t="s">
        <v>21</v>
      </c>
    </row>
    <row r="31" spans="1:15" s="67" customFormat="1" ht="33.75" x14ac:dyDescent="0.2">
      <c r="A31" s="87">
        <v>26</v>
      </c>
      <c r="B31" s="88" t="s">
        <v>110</v>
      </c>
      <c r="C31" s="87" t="s">
        <v>2903</v>
      </c>
      <c r="D31" s="87" t="s">
        <v>2952</v>
      </c>
      <c r="E31" s="87" t="s">
        <v>2943</v>
      </c>
      <c r="F31" s="87" t="s">
        <v>2953</v>
      </c>
      <c r="G31" s="87" t="s">
        <v>2954</v>
      </c>
      <c r="H31" s="105">
        <v>42965.58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87" t="s">
        <v>2955</v>
      </c>
      <c r="O31" s="87" t="s">
        <v>21</v>
      </c>
    </row>
    <row r="32" spans="1:15" s="67" customFormat="1" ht="33.75" x14ac:dyDescent="0.2">
      <c r="A32" s="87">
        <v>27</v>
      </c>
      <c r="B32" s="88" t="s">
        <v>110</v>
      </c>
      <c r="C32" s="87" t="s">
        <v>2873</v>
      </c>
      <c r="D32" s="87" t="s">
        <v>2956</v>
      </c>
      <c r="E32" s="87" t="s">
        <v>2943</v>
      </c>
      <c r="F32" s="87" t="s">
        <v>2957</v>
      </c>
      <c r="G32" s="87" t="s">
        <v>2958</v>
      </c>
      <c r="H32" s="93">
        <v>24780.93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87" t="s">
        <v>2959</v>
      </c>
      <c r="O32" s="87" t="s">
        <v>21</v>
      </c>
    </row>
    <row r="33" spans="1:15" s="67" customFormat="1" ht="22.5" x14ac:dyDescent="0.2">
      <c r="A33" s="87">
        <v>28</v>
      </c>
      <c r="B33" s="88" t="s">
        <v>110</v>
      </c>
      <c r="C33" s="88" t="s">
        <v>2865</v>
      </c>
      <c r="D33" s="88" t="s">
        <v>2960</v>
      </c>
      <c r="E33" s="88" t="s">
        <v>2961</v>
      </c>
      <c r="F33" s="88" t="s">
        <v>21</v>
      </c>
      <c r="G33" s="88" t="s">
        <v>2962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8" t="s">
        <v>21</v>
      </c>
      <c r="O33" s="88" t="s">
        <v>21</v>
      </c>
    </row>
    <row r="34" spans="1:15" s="67" customFormat="1" ht="33.75" x14ac:dyDescent="0.2">
      <c r="A34" s="87">
        <v>29</v>
      </c>
      <c r="B34" s="88" t="s">
        <v>110</v>
      </c>
      <c r="C34" s="87" t="s">
        <v>2860</v>
      </c>
      <c r="D34" s="87" t="s">
        <v>2963</v>
      </c>
      <c r="E34" s="87" t="s">
        <v>2943</v>
      </c>
      <c r="F34" s="87" t="s">
        <v>21</v>
      </c>
      <c r="G34" s="87" t="s">
        <v>2964</v>
      </c>
      <c r="H34" s="93">
        <v>0</v>
      </c>
      <c r="I34" s="93">
        <v>11978.06</v>
      </c>
      <c r="J34" s="93">
        <v>0</v>
      </c>
      <c r="K34" s="93">
        <v>0</v>
      </c>
      <c r="L34" s="93">
        <v>0</v>
      </c>
      <c r="M34" s="93">
        <v>0</v>
      </c>
      <c r="N34" s="87" t="s">
        <v>2965</v>
      </c>
      <c r="O34" s="87" t="s">
        <v>21</v>
      </c>
    </row>
    <row r="35" spans="1:15" s="67" customFormat="1" ht="33.75" x14ac:dyDescent="0.2">
      <c r="A35" s="90">
        <v>30</v>
      </c>
      <c r="B35" s="90" t="s">
        <v>114</v>
      </c>
      <c r="C35" s="90" t="s">
        <v>2885</v>
      </c>
      <c r="D35" s="90" t="s">
        <v>2966</v>
      </c>
      <c r="E35" s="90" t="s">
        <v>2943</v>
      </c>
      <c r="F35" s="90" t="s">
        <v>2967</v>
      </c>
      <c r="G35" s="90" t="s">
        <v>2968</v>
      </c>
      <c r="H35" s="94">
        <v>35027.620000000003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0" t="s">
        <v>2969</v>
      </c>
      <c r="O35" s="90" t="s">
        <v>21</v>
      </c>
    </row>
    <row r="36" spans="1:15" ht="15.75" customHeight="1" x14ac:dyDescent="0.2">
      <c r="A36" s="269" t="s">
        <v>125</v>
      </c>
      <c r="B36" s="269"/>
      <c r="C36" s="269"/>
      <c r="D36" s="269"/>
      <c r="E36" s="269"/>
      <c r="F36" s="269"/>
      <c r="G36" s="269"/>
      <c r="H36" s="11">
        <f t="shared" ref="H36:M36" si="0">H35+H34+H33+H32+H31+H30+H29+H28+H27+H26+H25+H24+H23+H22+H19+H21+H20+H18+H17+H16+H15+H14+H13+H12+H11+H10+H9+H8+H7+H6</f>
        <v>160243.67000000001</v>
      </c>
      <c r="I36" s="11">
        <f t="shared" si="0"/>
        <v>11978.06</v>
      </c>
      <c r="J36" s="11">
        <f t="shared" si="0"/>
        <v>0</v>
      </c>
      <c r="K36" s="11">
        <f t="shared" si="0"/>
        <v>0</v>
      </c>
      <c r="L36" s="11">
        <f t="shared" si="0"/>
        <v>0</v>
      </c>
      <c r="M36" s="11">
        <f t="shared" si="0"/>
        <v>0</v>
      </c>
      <c r="N36" s="4" t="s">
        <v>21</v>
      </c>
      <c r="O36" s="4" t="s">
        <v>21</v>
      </c>
    </row>
    <row r="37" spans="1:15" ht="15.75" customHeight="1" x14ac:dyDescent="0.2">
      <c r="A37" s="269"/>
      <c r="B37" s="269"/>
      <c r="C37" s="269"/>
      <c r="D37" s="269"/>
      <c r="E37" s="269"/>
      <c r="F37" s="269"/>
      <c r="G37" s="269"/>
      <c r="H37" s="270">
        <f>H36+I36+J36+K36+L36+M36</f>
        <v>172221.73</v>
      </c>
      <c r="I37" s="269"/>
      <c r="J37" s="269"/>
      <c r="K37" s="269"/>
      <c r="L37" s="269"/>
      <c r="M37" s="269"/>
      <c r="N37" s="4" t="s">
        <v>21</v>
      </c>
      <c r="O37" s="4" t="s">
        <v>21</v>
      </c>
    </row>
  </sheetData>
  <mergeCells count="13">
    <mergeCell ref="A36:G37"/>
    <mergeCell ref="H37:M37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workbookViewId="0">
      <selection activeCell="N7" sqref="N7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2970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78.75" x14ac:dyDescent="0.2">
      <c r="A6" s="12">
        <v>1</v>
      </c>
      <c r="B6" s="23" t="s">
        <v>17</v>
      </c>
      <c r="C6" s="23" t="s">
        <v>2971</v>
      </c>
      <c r="D6" s="23" t="s">
        <v>2972</v>
      </c>
      <c r="E6" s="23" t="s">
        <v>2973</v>
      </c>
      <c r="F6" s="23" t="s">
        <v>21</v>
      </c>
      <c r="G6" s="23" t="s">
        <v>2974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3" t="s">
        <v>21</v>
      </c>
      <c r="O6" s="23" t="s">
        <v>21</v>
      </c>
    </row>
    <row r="7" spans="1:15" ht="78.75" x14ac:dyDescent="0.2">
      <c r="A7" s="12">
        <v>2</v>
      </c>
      <c r="B7" s="20" t="s">
        <v>247</v>
      </c>
      <c r="C7" s="20" t="s">
        <v>2971</v>
      </c>
      <c r="D7" s="20" t="s">
        <v>2975</v>
      </c>
      <c r="E7" s="20" t="s">
        <v>2976</v>
      </c>
      <c r="F7" s="20" t="s">
        <v>21</v>
      </c>
      <c r="G7" s="21" t="s">
        <v>2977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0" t="s">
        <v>2978</v>
      </c>
      <c r="O7" s="20" t="s">
        <v>21</v>
      </c>
    </row>
    <row r="8" spans="1:15" ht="78.75" x14ac:dyDescent="0.2">
      <c r="A8" s="12">
        <v>3</v>
      </c>
      <c r="B8" s="23" t="s">
        <v>23</v>
      </c>
      <c r="C8" s="23" t="s">
        <v>2971</v>
      </c>
      <c r="D8" s="23" t="s">
        <v>2979</v>
      </c>
      <c r="E8" s="23" t="s">
        <v>2980</v>
      </c>
      <c r="F8" s="23" t="s">
        <v>21</v>
      </c>
      <c r="G8" s="23" t="s">
        <v>2981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3" t="s">
        <v>21</v>
      </c>
      <c r="O8" s="23" t="s">
        <v>21</v>
      </c>
    </row>
    <row r="9" spans="1:15" s="67" customFormat="1" ht="78.75" x14ac:dyDescent="0.2">
      <c r="A9" s="108">
        <v>4</v>
      </c>
      <c r="B9" s="65" t="s">
        <v>27</v>
      </c>
      <c r="C9" s="65" t="s">
        <v>2971</v>
      </c>
      <c r="D9" s="65" t="s">
        <v>2982</v>
      </c>
      <c r="E9" s="65" t="s">
        <v>2983</v>
      </c>
      <c r="F9" s="65" t="s">
        <v>21</v>
      </c>
      <c r="G9" s="65" t="s">
        <v>2984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5" t="s">
        <v>21</v>
      </c>
      <c r="O9" s="65" t="s">
        <v>21</v>
      </c>
    </row>
    <row r="10" spans="1:15" s="67" customFormat="1" ht="78.75" x14ac:dyDescent="0.2">
      <c r="A10" s="108">
        <v>5</v>
      </c>
      <c r="B10" s="65" t="s">
        <v>27</v>
      </c>
      <c r="C10" s="65" t="s">
        <v>2971</v>
      </c>
      <c r="D10" s="65" t="s">
        <v>2985</v>
      </c>
      <c r="E10" s="65" t="s">
        <v>2986</v>
      </c>
      <c r="F10" s="65" t="s">
        <v>21</v>
      </c>
      <c r="G10" s="65" t="s">
        <v>2987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5" t="s">
        <v>21</v>
      </c>
      <c r="O10" s="65" t="s">
        <v>21</v>
      </c>
    </row>
    <row r="11" spans="1:15" s="67" customFormat="1" ht="78.75" x14ac:dyDescent="0.2">
      <c r="A11" s="108">
        <v>6</v>
      </c>
      <c r="B11" s="65" t="s">
        <v>27</v>
      </c>
      <c r="C11" s="65" t="s">
        <v>2971</v>
      </c>
      <c r="D11" s="65" t="s">
        <v>2988</v>
      </c>
      <c r="E11" s="65" t="s">
        <v>2989</v>
      </c>
      <c r="F11" s="65" t="s">
        <v>21</v>
      </c>
      <c r="G11" s="65" t="s">
        <v>2990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5" t="s">
        <v>21</v>
      </c>
      <c r="O11" s="65" t="s">
        <v>21</v>
      </c>
    </row>
    <row r="12" spans="1:15" s="67" customFormat="1" ht="56.25" x14ac:dyDescent="0.2">
      <c r="A12" s="109">
        <v>7</v>
      </c>
      <c r="B12" s="77" t="s">
        <v>37</v>
      </c>
      <c r="C12" s="77" t="s">
        <v>2991</v>
      </c>
      <c r="D12" s="77" t="s">
        <v>2992</v>
      </c>
      <c r="E12" s="77" t="s">
        <v>45</v>
      </c>
      <c r="F12" s="77" t="s">
        <v>21</v>
      </c>
      <c r="G12" s="77" t="s">
        <v>2993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77" t="s">
        <v>2994</v>
      </c>
      <c r="O12" s="77" t="s">
        <v>21</v>
      </c>
    </row>
    <row r="13" spans="1:15" s="67" customFormat="1" ht="56.25" x14ac:dyDescent="0.2">
      <c r="A13" s="109">
        <v>8</v>
      </c>
      <c r="B13" s="77" t="s">
        <v>37</v>
      </c>
      <c r="C13" s="77" t="s">
        <v>2995</v>
      </c>
      <c r="D13" s="77" t="s">
        <v>2996</v>
      </c>
      <c r="E13" s="77" t="s">
        <v>45</v>
      </c>
      <c r="F13" s="77" t="s">
        <v>21</v>
      </c>
      <c r="G13" s="77" t="s">
        <v>2997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77" t="s">
        <v>2998</v>
      </c>
      <c r="O13" s="77" t="s">
        <v>21</v>
      </c>
    </row>
    <row r="14" spans="1:15" s="67" customFormat="1" ht="56.25" x14ac:dyDescent="0.2">
      <c r="A14" s="109">
        <v>9</v>
      </c>
      <c r="B14" s="77" t="s">
        <v>37</v>
      </c>
      <c r="C14" s="77" t="s">
        <v>2999</v>
      </c>
      <c r="D14" s="77" t="s">
        <v>3000</v>
      </c>
      <c r="E14" s="77" t="s">
        <v>45</v>
      </c>
      <c r="F14" s="77" t="s">
        <v>21</v>
      </c>
      <c r="G14" s="77" t="s">
        <v>3001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77" t="s">
        <v>3002</v>
      </c>
      <c r="O14" s="77" t="s">
        <v>21</v>
      </c>
    </row>
    <row r="15" spans="1:15" s="67" customFormat="1" ht="56.25" x14ac:dyDescent="0.2">
      <c r="A15" s="109">
        <v>10</v>
      </c>
      <c r="B15" s="77" t="s">
        <v>37</v>
      </c>
      <c r="C15" s="77" t="s">
        <v>3003</v>
      </c>
      <c r="D15" s="77" t="s">
        <v>3004</v>
      </c>
      <c r="E15" s="77" t="s">
        <v>45</v>
      </c>
      <c r="F15" s="77" t="s">
        <v>21</v>
      </c>
      <c r="G15" s="77" t="s">
        <v>3005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77" t="s">
        <v>3006</v>
      </c>
      <c r="O15" s="77" t="s">
        <v>21</v>
      </c>
    </row>
    <row r="16" spans="1:15" s="67" customFormat="1" ht="56.25" x14ac:dyDescent="0.2">
      <c r="A16" s="109">
        <v>11</v>
      </c>
      <c r="B16" s="77" t="s">
        <v>37</v>
      </c>
      <c r="C16" s="77" t="s">
        <v>2971</v>
      </c>
      <c r="D16" s="77" t="s">
        <v>3007</v>
      </c>
      <c r="E16" s="77" t="s">
        <v>45</v>
      </c>
      <c r="F16" s="77" t="s">
        <v>21</v>
      </c>
      <c r="G16" s="77" t="s">
        <v>3008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77" t="s">
        <v>3009</v>
      </c>
      <c r="O16" s="77" t="s">
        <v>21</v>
      </c>
    </row>
    <row r="17" spans="1:15" s="67" customFormat="1" ht="45" x14ac:dyDescent="0.2">
      <c r="A17" s="108">
        <v>12</v>
      </c>
      <c r="B17" s="63" t="s">
        <v>315</v>
      </c>
      <c r="C17" s="63" t="s">
        <v>2991</v>
      </c>
      <c r="D17" s="63" t="s">
        <v>3010</v>
      </c>
      <c r="E17" s="63" t="s">
        <v>3011</v>
      </c>
      <c r="F17" s="63" t="s">
        <v>3012</v>
      </c>
      <c r="G17" s="63" t="s">
        <v>3013</v>
      </c>
      <c r="H17" s="75">
        <v>0</v>
      </c>
      <c r="I17" s="75">
        <v>57975.82</v>
      </c>
      <c r="J17" s="75">
        <v>0</v>
      </c>
      <c r="K17" s="75">
        <v>0</v>
      </c>
      <c r="L17" s="75">
        <v>0</v>
      </c>
      <c r="M17" s="75">
        <v>0</v>
      </c>
      <c r="N17" s="63" t="s">
        <v>3014</v>
      </c>
      <c r="O17" s="63" t="s">
        <v>21</v>
      </c>
    </row>
    <row r="18" spans="1:15" s="67" customFormat="1" ht="45" x14ac:dyDescent="0.2">
      <c r="A18" s="108">
        <v>13</v>
      </c>
      <c r="B18" s="63" t="s">
        <v>315</v>
      </c>
      <c r="C18" s="63" t="s">
        <v>3003</v>
      </c>
      <c r="D18" s="63" t="s">
        <v>3015</v>
      </c>
      <c r="E18" s="63" t="s">
        <v>3011</v>
      </c>
      <c r="F18" s="63" t="s">
        <v>3016</v>
      </c>
      <c r="G18" s="63" t="s">
        <v>3017</v>
      </c>
      <c r="H18" s="75">
        <v>0</v>
      </c>
      <c r="I18" s="75">
        <v>81309</v>
      </c>
      <c r="J18" s="75">
        <v>0</v>
      </c>
      <c r="K18" s="75">
        <v>0</v>
      </c>
      <c r="L18" s="75">
        <v>0</v>
      </c>
      <c r="M18" s="75">
        <v>0</v>
      </c>
      <c r="N18" s="63" t="s">
        <v>3018</v>
      </c>
      <c r="O18" s="63" t="s">
        <v>21</v>
      </c>
    </row>
    <row r="19" spans="1:15" s="67" customFormat="1" ht="45" x14ac:dyDescent="0.2">
      <c r="A19" s="109">
        <v>14</v>
      </c>
      <c r="B19" s="77" t="s">
        <v>58</v>
      </c>
      <c r="C19" s="77" t="s">
        <v>2995</v>
      </c>
      <c r="D19" s="77" t="s">
        <v>3019</v>
      </c>
      <c r="E19" s="77" t="s">
        <v>3011</v>
      </c>
      <c r="F19" s="77" t="s">
        <v>3020</v>
      </c>
      <c r="G19" s="77" t="s">
        <v>3021</v>
      </c>
      <c r="H19" s="85">
        <v>0</v>
      </c>
      <c r="I19" s="85">
        <v>159575</v>
      </c>
      <c r="J19" s="85">
        <v>0</v>
      </c>
      <c r="K19" s="85">
        <v>0</v>
      </c>
      <c r="L19" s="85">
        <v>0</v>
      </c>
      <c r="M19" s="85">
        <v>0</v>
      </c>
      <c r="N19" s="77" t="s">
        <v>3022</v>
      </c>
      <c r="O19" s="77" t="s">
        <v>21</v>
      </c>
    </row>
    <row r="20" spans="1:15" s="67" customFormat="1" ht="78.75" x14ac:dyDescent="0.2">
      <c r="A20" s="109">
        <v>15</v>
      </c>
      <c r="B20" s="79" t="s">
        <v>58</v>
      </c>
      <c r="C20" s="79" t="s">
        <v>2971</v>
      </c>
      <c r="D20" s="79" t="s">
        <v>3023</v>
      </c>
      <c r="E20" s="79" t="s">
        <v>3024</v>
      </c>
      <c r="F20" s="79" t="s">
        <v>21</v>
      </c>
      <c r="G20" s="79" t="s">
        <v>3025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79" t="s">
        <v>21</v>
      </c>
      <c r="O20" s="79" t="s">
        <v>21</v>
      </c>
    </row>
    <row r="21" spans="1:15" s="67" customFormat="1" ht="78.75" x14ac:dyDescent="0.2">
      <c r="A21" s="109">
        <v>16</v>
      </c>
      <c r="B21" s="79" t="s">
        <v>58</v>
      </c>
      <c r="C21" s="79" t="s">
        <v>2971</v>
      </c>
      <c r="D21" s="79" t="s">
        <v>3026</v>
      </c>
      <c r="E21" s="79" t="s">
        <v>3027</v>
      </c>
      <c r="F21" s="79" t="s">
        <v>21</v>
      </c>
      <c r="G21" s="79" t="s">
        <v>3028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79" t="s">
        <v>21</v>
      </c>
      <c r="O21" s="79" t="s">
        <v>21</v>
      </c>
    </row>
    <row r="22" spans="1:15" s="67" customFormat="1" ht="78.75" x14ac:dyDescent="0.2">
      <c r="A22" s="109">
        <v>17</v>
      </c>
      <c r="B22" s="79" t="s">
        <v>58</v>
      </c>
      <c r="C22" s="79" t="s">
        <v>2971</v>
      </c>
      <c r="D22" s="79" t="s">
        <v>3029</v>
      </c>
      <c r="E22" s="79" t="s">
        <v>3030</v>
      </c>
      <c r="F22" s="79" t="s">
        <v>21</v>
      </c>
      <c r="G22" s="79" t="s">
        <v>3031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79" t="s">
        <v>21</v>
      </c>
      <c r="O22" s="79" t="s">
        <v>21</v>
      </c>
    </row>
    <row r="23" spans="1:15" s="67" customFormat="1" ht="78.75" x14ac:dyDescent="0.2">
      <c r="A23" s="109">
        <v>18</v>
      </c>
      <c r="B23" s="79" t="s">
        <v>58</v>
      </c>
      <c r="C23" s="79" t="s">
        <v>2971</v>
      </c>
      <c r="D23" s="79" t="s">
        <v>3032</v>
      </c>
      <c r="E23" s="79" t="s">
        <v>3033</v>
      </c>
      <c r="F23" s="79" t="s">
        <v>21</v>
      </c>
      <c r="G23" s="79" t="s">
        <v>3034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79" t="s">
        <v>21</v>
      </c>
      <c r="O23" s="79" t="s">
        <v>21</v>
      </c>
    </row>
    <row r="24" spans="1:15" s="67" customFormat="1" ht="78.75" x14ac:dyDescent="0.2">
      <c r="A24" s="108">
        <v>19</v>
      </c>
      <c r="B24" s="65" t="s">
        <v>71</v>
      </c>
      <c r="C24" s="65" t="s">
        <v>2971</v>
      </c>
      <c r="D24" s="65" t="s">
        <v>3035</v>
      </c>
      <c r="E24" s="65" t="s">
        <v>3036</v>
      </c>
      <c r="F24" s="65" t="s">
        <v>21</v>
      </c>
      <c r="G24" s="65" t="s">
        <v>3037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5" t="s">
        <v>21</v>
      </c>
      <c r="O24" s="65" t="s">
        <v>21</v>
      </c>
    </row>
    <row r="25" spans="1:15" s="67" customFormat="1" ht="56.25" x14ac:dyDescent="0.2">
      <c r="A25" s="108">
        <v>20</v>
      </c>
      <c r="B25" s="63" t="s">
        <v>71</v>
      </c>
      <c r="C25" s="63" t="s">
        <v>2999</v>
      </c>
      <c r="D25" s="63" t="s">
        <v>3038</v>
      </c>
      <c r="E25" s="63" t="s">
        <v>3039</v>
      </c>
      <c r="F25" s="63" t="s">
        <v>3040</v>
      </c>
      <c r="G25" s="63" t="s">
        <v>3041</v>
      </c>
      <c r="H25" s="75">
        <v>0</v>
      </c>
      <c r="I25" s="75">
        <v>2347833.84</v>
      </c>
      <c r="J25" s="75">
        <v>0</v>
      </c>
      <c r="K25" s="75">
        <v>0</v>
      </c>
      <c r="L25" s="75">
        <v>0</v>
      </c>
      <c r="M25" s="75">
        <v>0</v>
      </c>
      <c r="N25" s="63" t="s">
        <v>3042</v>
      </c>
      <c r="O25" s="63" t="s">
        <v>21</v>
      </c>
    </row>
    <row r="26" spans="1:15" s="67" customFormat="1" ht="56.25" x14ac:dyDescent="0.2">
      <c r="A26" s="108">
        <v>21</v>
      </c>
      <c r="B26" s="63" t="s">
        <v>71</v>
      </c>
      <c r="C26" s="63" t="s">
        <v>2995</v>
      </c>
      <c r="D26" s="63" t="s">
        <v>3043</v>
      </c>
      <c r="E26" s="63" t="s">
        <v>3044</v>
      </c>
      <c r="F26" s="63" t="s">
        <v>21</v>
      </c>
      <c r="G26" s="63" t="s">
        <v>3045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63" t="s">
        <v>3046</v>
      </c>
      <c r="O26" s="63" t="s">
        <v>21</v>
      </c>
    </row>
    <row r="27" spans="1:15" s="67" customFormat="1" ht="56.25" x14ac:dyDescent="0.2">
      <c r="A27" s="108">
        <v>22</v>
      </c>
      <c r="B27" s="63" t="s">
        <v>71</v>
      </c>
      <c r="C27" s="63" t="s">
        <v>3003</v>
      </c>
      <c r="D27" s="63" t="s">
        <v>3047</v>
      </c>
      <c r="E27" s="63" t="s">
        <v>3044</v>
      </c>
      <c r="F27" s="63" t="s">
        <v>21</v>
      </c>
      <c r="G27" s="63" t="s">
        <v>3048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63" t="s">
        <v>3049</v>
      </c>
      <c r="O27" s="63" t="s">
        <v>21</v>
      </c>
    </row>
    <row r="28" spans="1:15" s="67" customFormat="1" ht="56.25" x14ac:dyDescent="0.2">
      <c r="A28" s="108">
        <v>23</v>
      </c>
      <c r="B28" s="63" t="s">
        <v>71</v>
      </c>
      <c r="C28" s="63" t="s">
        <v>2991</v>
      </c>
      <c r="D28" s="63" t="s">
        <v>3050</v>
      </c>
      <c r="E28" s="63" t="s">
        <v>3044</v>
      </c>
      <c r="F28" s="63" t="s">
        <v>21</v>
      </c>
      <c r="G28" s="63" t="s">
        <v>3051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63" t="s">
        <v>3052</v>
      </c>
      <c r="O28" s="63" t="s">
        <v>21</v>
      </c>
    </row>
    <row r="29" spans="1:15" s="67" customFormat="1" ht="56.25" x14ac:dyDescent="0.2">
      <c r="A29" s="108">
        <v>24</v>
      </c>
      <c r="B29" s="63" t="s">
        <v>71</v>
      </c>
      <c r="C29" s="63" t="s">
        <v>2999</v>
      </c>
      <c r="D29" s="63" t="s">
        <v>3053</v>
      </c>
      <c r="E29" s="63" t="s">
        <v>3044</v>
      </c>
      <c r="F29" s="63" t="s">
        <v>21</v>
      </c>
      <c r="G29" s="63" t="s">
        <v>3054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63" t="s">
        <v>3055</v>
      </c>
      <c r="O29" s="63" t="s">
        <v>21</v>
      </c>
    </row>
    <row r="30" spans="1:15" s="67" customFormat="1" ht="56.25" x14ac:dyDescent="0.2">
      <c r="A30" s="109">
        <v>25</v>
      </c>
      <c r="B30" s="77" t="s">
        <v>110</v>
      </c>
      <c r="C30" s="77" t="s">
        <v>2971</v>
      </c>
      <c r="D30" s="77" t="s">
        <v>3056</v>
      </c>
      <c r="E30" s="77" t="s">
        <v>3044</v>
      </c>
      <c r="F30" s="77" t="s">
        <v>21</v>
      </c>
      <c r="G30" s="77" t="s">
        <v>3057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77" t="s">
        <v>3058</v>
      </c>
      <c r="O30" s="77" t="s">
        <v>21</v>
      </c>
    </row>
    <row r="31" spans="1:15" s="67" customFormat="1" ht="78.75" x14ac:dyDescent="0.2">
      <c r="A31" s="109">
        <v>26</v>
      </c>
      <c r="B31" s="79" t="s">
        <v>110</v>
      </c>
      <c r="C31" s="79" t="s">
        <v>2971</v>
      </c>
      <c r="D31" s="79" t="s">
        <v>3059</v>
      </c>
      <c r="E31" s="79" t="s">
        <v>3060</v>
      </c>
      <c r="F31" s="79" t="s">
        <v>21</v>
      </c>
      <c r="G31" s="79" t="s">
        <v>3061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79" t="s">
        <v>21</v>
      </c>
      <c r="O31" s="79" t="s">
        <v>21</v>
      </c>
    </row>
    <row r="32" spans="1:15" s="67" customFormat="1" ht="78.75" x14ac:dyDescent="0.2">
      <c r="A32" s="109">
        <v>27</v>
      </c>
      <c r="B32" s="79" t="s">
        <v>110</v>
      </c>
      <c r="C32" s="79" t="s">
        <v>2971</v>
      </c>
      <c r="D32" s="79" t="s">
        <v>3062</v>
      </c>
      <c r="E32" s="79" t="s">
        <v>3063</v>
      </c>
      <c r="F32" s="79" t="s">
        <v>21</v>
      </c>
      <c r="G32" s="79" t="s">
        <v>3064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79" t="s">
        <v>21</v>
      </c>
      <c r="O32" s="79" t="s">
        <v>21</v>
      </c>
    </row>
    <row r="33" spans="1:15" s="67" customFormat="1" ht="78.75" x14ac:dyDescent="0.2">
      <c r="A33" s="109">
        <v>28</v>
      </c>
      <c r="B33" s="79" t="s">
        <v>110</v>
      </c>
      <c r="C33" s="79" t="s">
        <v>2971</v>
      </c>
      <c r="D33" s="79" t="s">
        <v>3065</v>
      </c>
      <c r="E33" s="79" t="s">
        <v>3066</v>
      </c>
      <c r="F33" s="79" t="s">
        <v>21</v>
      </c>
      <c r="G33" s="79" t="s">
        <v>3067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79" t="s">
        <v>21</v>
      </c>
      <c r="O33" s="79" t="s">
        <v>21</v>
      </c>
    </row>
    <row r="34" spans="1:15" s="67" customFormat="1" ht="78.75" x14ac:dyDescent="0.2">
      <c r="A34" s="108">
        <v>29</v>
      </c>
      <c r="B34" s="63" t="s">
        <v>119</v>
      </c>
      <c r="C34" s="63" t="s">
        <v>3068</v>
      </c>
      <c r="D34" s="63" t="s">
        <v>3062</v>
      </c>
      <c r="E34" s="63" t="s">
        <v>3069</v>
      </c>
      <c r="F34" s="63" t="s">
        <v>21</v>
      </c>
      <c r="G34" s="63" t="s">
        <v>3070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63" t="s">
        <v>3071</v>
      </c>
      <c r="O34" s="63" t="s">
        <v>21</v>
      </c>
    </row>
    <row r="35" spans="1:15" s="67" customFormat="1" ht="78.75" x14ac:dyDescent="0.2">
      <c r="A35" s="108">
        <v>30</v>
      </c>
      <c r="B35" s="65" t="s">
        <v>119</v>
      </c>
      <c r="C35" s="65" t="s">
        <v>3072</v>
      </c>
      <c r="D35" s="65" t="s">
        <v>3073</v>
      </c>
      <c r="E35" s="65" t="s">
        <v>3074</v>
      </c>
      <c r="F35" s="65" t="s">
        <v>21</v>
      </c>
      <c r="G35" s="65" t="s">
        <v>3075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5" t="s">
        <v>21</v>
      </c>
      <c r="O35" s="65" t="s">
        <v>21</v>
      </c>
    </row>
    <row r="36" spans="1:15" s="67" customFormat="1" ht="78.75" x14ac:dyDescent="0.2">
      <c r="A36" s="108">
        <v>31</v>
      </c>
      <c r="B36" s="65" t="s">
        <v>119</v>
      </c>
      <c r="C36" s="65" t="s">
        <v>3072</v>
      </c>
      <c r="D36" s="65" t="s">
        <v>3076</v>
      </c>
      <c r="E36" s="65" t="s">
        <v>3077</v>
      </c>
      <c r="F36" s="65" t="s">
        <v>21</v>
      </c>
      <c r="G36" s="65" t="s">
        <v>3078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5" t="s">
        <v>21</v>
      </c>
      <c r="O36" s="65" t="s">
        <v>21</v>
      </c>
    </row>
    <row r="37" spans="1:15" ht="15.75" customHeight="1" x14ac:dyDescent="0.2">
      <c r="A37" s="269" t="s">
        <v>125</v>
      </c>
      <c r="B37" s="269"/>
      <c r="C37" s="269"/>
      <c r="D37" s="269"/>
      <c r="E37" s="269"/>
      <c r="F37" s="269"/>
      <c r="G37" s="269"/>
      <c r="H37" s="11">
        <f t="shared" ref="H37:M37" si="0">H35+H34+H33+H32+H31+H30+H29+H28+H27+H26+H25+H24+H23+H22+H21+H20+H19+H18+H17+H16+H15+H14+H13+H12+H11+H10+H9+H8+H7+H6</f>
        <v>0</v>
      </c>
      <c r="I37" s="11">
        <f t="shared" si="0"/>
        <v>2646693.6599999997</v>
      </c>
      <c r="J37" s="11">
        <f t="shared" si="0"/>
        <v>0</v>
      </c>
      <c r="K37" s="11">
        <f t="shared" si="0"/>
        <v>0</v>
      </c>
      <c r="L37" s="11">
        <f t="shared" si="0"/>
        <v>0</v>
      </c>
      <c r="M37" s="11">
        <f t="shared" si="0"/>
        <v>0</v>
      </c>
      <c r="N37" s="4" t="s">
        <v>21</v>
      </c>
      <c r="O37" s="4" t="s">
        <v>21</v>
      </c>
    </row>
    <row r="38" spans="1:15" ht="15.75" customHeight="1" x14ac:dyDescent="0.2">
      <c r="A38" s="269"/>
      <c r="B38" s="269"/>
      <c r="C38" s="269"/>
      <c r="D38" s="269"/>
      <c r="E38" s="269"/>
      <c r="F38" s="269"/>
      <c r="G38" s="269"/>
      <c r="H38" s="270">
        <f>H37+I37+J37+K37+L37+M37</f>
        <v>2646693.6599999997</v>
      </c>
      <c r="I38" s="269"/>
      <c r="J38" s="269"/>
      <c r="K38" s="269"/>
      <c r="L38" s="269"/>
      <c r="M38" s="269"/>
      <c r="N38" s="4" t="s">
        <v>21</v>
      </c>
      <c r="O38" s="4" t="s">
        <v>21</v>
      </c>
    </row>
  </sheetData>
  <mergeCells count="13">
    <mergeCell ref="A37:G38"/>
    <mergeCell ref="H38:M38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fitToWidth="0" pageOrder="overThenDown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topLeftCell="A4" workbookViewId="0">
      <selection activeCell="N7" sqref="N7"/>
    </sheetView>
  </sheetViews>
  <sheetFormatPr defaultRowHeight="11.25" x14ac:dyDescent="0.2"/>
  <cols>
    <col min="1" max="1" width="5.140625" style="26" customWidth="1"/>
    <col min="2" max="2" width="12" style="26" customWidth="1"/>
    <col min="3" max="3" width="15.7109375" style="26" customWidth="1"/>
    <col min="4" max="4" width="18.85546875" style="26" customWidth="1"/>
    <col min="5" max="5" width="30.42578125" style="26" customWidth="1"/>
    <col min="6" max="6" width="18.85546875" style="26" customWidth="1"/>
    <col min="7" max="7" width="21" style="26" customWidth="1"/>
    <col min="8" max="8" width="12.7109375" style="26" customWidth="1"/>
    <col min="9" max="9" width="16.7109375" style="26" customWidth="1"/>
    <col min="10" max="11" width="12.7109375" style="26" customWidth="1"/>
    <col min="12" max="12" width="13.7109375" style="26" customWidth="1"/>
    <col min="13" max="13" width="15.28515625" style="26" customWidth="1"/>
    <col min="14" max="14" width="19" style="26" customWidth="1"/>
    <col min="15" max="15" width="30.7109375" style="26" customWidth="1"/>
    <col min="16" max="16" width="9.140625" style="26" customWidth="1"/>
    <col min="17" max="16384" width="9.140625" style="26"/>
  </cols>
  <sheetData>
    <row r="2" spans="1:15" ht="21.75" customHeight="1" x14ac:dyDescent="0.2">
      <c r="A2" s="277" t="s">
        <v>3079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  <c r="I5" s="28">
        <v>9</v>
      </c>
      <c r="J5" s="28">
        <v>10</v>
      </c>
      <c r="K5" s="28">
        <v>11</v>
      </c>
      <c r="L5" s="28">
        <v>12</v>
      </c>
      <c r="M5" s="28">
        <v>13</v>
      </c>
      <c r="N5" s="28">
        <v>14</v>
      </c>
      <c r="O5" s="28">
        <v>15</v>
      </c>
    </row>
    <row r="6" spans="1:15" s="113" customFormat="1" ht="78.75" x14ac:dyDescent="0.2">
      <c r="A6" s="114">
        <v>1</v>
      </c>
      <c r="B6" s="118" t="s">
        <v>17</v>
      </c>
      <c r="C6" s="79" t="s">
        <v>3080</v>
      </c>
      <c r="D6" s="79" t="s">
        <v>3081</v>
      </c>
      <c r="E6" s="79" t="s">
        <v>3082</v>
      </c>
      <c r="F6" s="79" t="s">
        <v>21</v>
      </c>
      <c r="G6" s="79" t="s">
        <v>3083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79" t="s">
        <v>21</v>
      </c>
      <c r="O6" s="118" t="s">
        <v>21</v>
      </c>
    </row>
    <row r="7" spans="1:15" ht="45" x14ac:dyDescent="0.2">
      <c r="A7" s="29">
        <v>2</v>
      </c>
      <c r="B7" s="167" t="s">
        <v>247</v>
      </c>
      <c r="C7" s="20" t="s">
        <v>3084</v>
      </c>
      <c r="D7" s="25" t="s">
        <v>3085</v>
      </c>
      <c r="E7" s="20" t="s">
        <v>3086</v>
      </c>
      <c r="F7" s="20" t="s">
        <v>3087</v>
      </c>
      <c r="G7" s="20" t="s">
        <v>3088</v>
      </c>
      <c r="H7" s="22">
        <v>1584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0" t="s">
        <v>3089</v>
      </c>
      <c r="O7" s="4" t="s">
        <v>21</v>
      </c>
    </row>
    <row r="8" spans="1:15" s="113" customFormat="1" ht="78.75" x14ac:dyDescent="0.2">
      <c r="A8" s="114">
        <v>3</v>
      </c>
      <c r="B8" s="118" t="s">
        <v>23</v>
      </c>
      <c r="C8" s="79" t="s">
        <v>3080</v>
      </c>
      <c r="D8" s="159" t="s">
        <v>3090</v>
      </c>
      <c r="E8" s="79" t="s">
        <v>3091</v>
      </c>
      <c r="F8" s="79" t="s">
        <v>21</v>
      </c>
      <c r="G8" s="79" t="s">
        <v>3092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79" t="s">
        <v>21</v>
      </c>
      <c r="O8" s="118" t="s">
        <v>21</v>
      </c>
    </row>
    <row r="9" spans="1:15" s="113" customFormat="1" ht="78.75" x14ac:dyDescent="0.2">
      <c r="A9" s="110">
        <v>4</v>
      </c>
      <c r="B9" s="65" t="s">
        <v>27</v>
      </c>
      <c r="C9" s="65" t="s">
        <v>3080</v>
      </c>
      <c r="D9" s="111" t="s">
        <v>3093</v>
      </c>
      <c r="E9" s="65" t="s">
        <v>3094</v>
      </c>
      <c r="F9" s="65" t="s">
        <v>21</v>
      </c>
      <c r="G9" s="65" t="s">
        <v>3095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5" t="s">
        <v>21</v>
      </c>
      <c r="O9" s="112" t="s">
        <v>21</v>
      </c>
    </row>
    <row r="10" spans="1:15" s="113" customFormat="1" ht="78.75" x14ac:dyDescent="0.2">
      <c r="A10" s="110">
        <v>5</v>
      </c>
      <c r="B10" s="65" t="s">
        <v>27</v>
      </c>
      <c r="C10" s="65" t="s">
        <v>3080</v>
      </c>
      <c r="D10" s="111" t="s">
        <v>3096</v>
      </c>
      <c r="E10" s="65" t="s">
        <v>3097</v>
      </c>
      <c r="F10" s="65" t="s">
        <v>21</v>
      </c>
      <c r="G10" s="65" t="s">
        <v>3098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5" t="s">
        <v>21</v>
      </c>
      <c r="O10" s="112" t="s">
        <v>21</v>
      </c>
    </row>
    <row r="11" spans="1:15" s="113" customFormat="1" ht="78.75" x14ac:dyDescent="0.2">
      <c r="A11" s="110">
        <v>6</v>
      </c>
      <c r="B11" s="65" t="s">
        <v>27</v>
      </c>
      <c r="C11" s="65" t="s">
        <v>3080</v>
      </c>
      <c r="D11" s="65" t="s">
        <v>3099</v>
      </c>
      <c r="E11" s="65" t="s">
        <v>3100</v>
      </c>
      <c r="F11" s="65" t="s">
        <v>21</v>
      </c>
      <c r="G11" s="65" t="s">
        <v>3101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5" t="s">
        <v>21</v>
      </c>
      <c r="O11" s="112" t="s">
        <v>21</v>
      </c>
    </row>
    <row r="12" spans="1:15" s="113" customFormat="1" ht="33.75" x14ac:dyDescent="0.2">
      <c r="A12" s="114">
        <v>7</v>
      </c>
      <c r="B12" s="90" t="s">
        <v>37</v>
      </c>
      <c r="C12" s="115" t="s">
        <v>3080</v>
      </c>
      <c r="D12" s="116" t="s">
        <v>3102</v>
      </c>
      <c r="E12" s="77" t="s">
        <v>3103</v>
      </c>
      <c r="F12" s="77" t="s">
        <v>3104</v>
      </c>
      <c r="G12" s="77" t="s">
        <v>3105</v>
      </c>
      <c r="H12" s="85">
        <v>0</v>
      </c>
      <c r="I12" s="85">
        <v>0</v>
      </c>
      <c r="J12" s="85">
        <v>5477.73</v>
      </c>
      <c r="K12" s="85">
        <v>0</v>
      </c>
      <c r="L12" s="85">
        <v>0</v>
      </c>
      <c r="M12" s="85">
        <v>0</v>
      </c>
      <c r="N12" s="77" t="s">
        <v>3106</v>
      </c>
      <c r="O12" s="90" t="s">
        <v>21</v>
      </c>
    </row>
    <row r="13" spans="1:15" s="113" customFormat="1" ht="45" x14ac:dyDescent="0.2">
      <c r="A13" s="114">
        <v>8</v>
      </c>
      <c r="B13" s="90" t="s">
        <v>37</v>
      </c>
      <c r="C13" s="90" t="s">
        <v>3084</v>
      </c>
      <c r="D13" s="77" t="s">
        <v>3107</v>
      </c>
      <c r="E13" s="117" t="s">
        <v>3108</v>
      </c>
      <c r="F13" s="77" t="s">
        <v>21</v>
      </c>
      <c r="G13" s="77" t="s">
        <v>3109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115" t="s">
        <v>3110</v>
      </c>
      <c r="O13" s="90" t="s">
        <v>21</v>
      </c>
    </row>
    <row r="14" spans="1:15" s="113" customFormat="1" ht="45" x14ac:dyDescent="0.2">
      <c r="A14" s="114">
        <v>9</v>
      </c>
      <c r="B14" s="90" t="s">
        <v>37</v>
      </c>
      <c r="C14" s="77" t="s">
        <v>3111</v>
      </c>
      <c r="D14" s="77" t="s">
        <v>3112</v>
      </c>
      <c r="E14" s="117" t="s">
        <v>3108</v>
      </c>
      <c r="F14" s="77" t="s">
        <v>21</v>
      </c>
      <c r="G14" s="77" t="s">
        <v>3113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77" t="s">
        <v>3114</v>
      </c>
      <c r="O14" s="90" t="s">
        <v>21</v>
      </c>
    </row>
    <row r="15" spans="1:15" s="113" customFormat="1" ht="45" x14ac:dyDescent="0.2">
      <c r="A15" s="114">
        <v>10</v>
      </c>
      <c r="B15" s="90" t="s">
        <v>37</v>
      </c>
      <c r="C15" s="77" t="s">
        <v>3115</v>
      </c>
      <c r="D15" s="77" t="s">
        <v>3116</v>
      </c>
      <c r="E15" s="117" t="s">
        <v>3108</v>
      </c>
      <c r="F15" s="77" t="s">
        <v>21</v>
      </c>
      <c r="G15" s="77" t="s">
        <v>3117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77" t="s">
        <v>3118</v>
      </c>
      <c r="O15" s="90" t="s">
        <v>21</v>
      </c>
    </row>
    <row r="16" spans="1:15" s="113" customFormat="1" ht="45" x14ac:dyDescent="0.2">
      <c r="A16" s="114">
        <v>11</v>
      </c>
      <c r="B16" s="90" t="s">
        <v>37</v>
      </c>
      <c r="C16" s="77" t="s">
        <v>3119</v>
      </c>
      <c r="D16" s="77" t="s">
        <v>3120</v>
      </c>
      <c r="E16" s="117" t="s">
        <v>3108</v>
      </c>
      <c r="F16" s="77" t="s">
        <v>21</v>
      </c>
      <c r="G16" s="77" t="s">
        <v>3121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77" t="s">
        <v>3122</v>
      </c>
      <c r="O16" s="90" t="s">
        <v>21</v>
      </c>
    </row>
    <row r="17" spans="1:15" s="113" customFormat="1" ht="45" x14ac:dyDescent="0.2">
      <c r="A17" s="114">
        <v>12</v>
      </c>
      <c r="B17" s="90" t="s">
        <v>37</v>
      </c>
      <c r="C17" s="77" t="s">
        <v>3080</v>
      </c>
      <c r="D17" s="77" t="s">
        <v>3123</v>
      </c>
      <c r="E17" s="117" t="s">
        <v>3108</v>
      </c>
      <c r="F17" s="77" t="s">
        <v>21</v>
      </c>
      <c r="G17" s="77" t="s">
        <v>3124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77" t="s">
        <v>3125</v>
      </c>
      <c r="O17" s="90" t="s">
        <v>21</v>
      </c>
    </row>
    <row r="18" spans="1:15" s="113" customFormat="1" ht="45" x14ac:dyDescent="0.2">
      <c r="A18" s="114">
        <v>13</v>
      </c>
      <c r="B18" s="90" t="s">
        <v>37</v>
      </c>
      <c r="C18" s="77" t="s">
        <v>3126</v>
      </c>
      <c r="D18" s="77" t="s">
        <v>3127</v>
      </c>
      <c r="E18" s="117" t="s">
        <v>3128</v>
      </c>
      <c r="F18" s="77" t="s">
        <v>3129</v>
      </c>
      <c r="G18" s="77" t="s">
        <v>3130</v>
      </c>
      <c r="H18" s="85">
        <v>160502.74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77" t="s">
        <v>3131</v>
      </c>
      <c r="O18" s="90" t="s">
        <v>21</v>
      </c>
    </row>
    <row r="19" spans="1:15" s="113" customFormat="1" ht="78.75" x14ac:dyDescent="0.2">
      <c r="A19" s="110">
        <v>14</v>
      </c>
      <c r="B19" s="87" t="s">
        <v>58</v>
      </c>
      <c r="C19" s="63" t="s">
        <v>3111</v>
      </c>
      <c r="D19" s="63" t="s">
        <v>3132</v>
      </c>
      <c r="E19" s="63" t="s">
        <v>3133</v>
      </c>
      <c r="F19" s="63" t="s">
        <v>21</v>
      </c>
      <c r="G19" s="63" t="s">
        <v>3134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63" t="s">
        <v>3135</v>
      </c>
      <c r="O19" s="87" t="s">
        <v>21</v>
      </c>
    </row>
    <row r="20" spans="1:15" s="113" customFormat="1" ht="78.75" x14ac:dyDescent="0.2">
      <c r="A20" s="110">
        <v>15</v>
      </c>
      <c r="B20" s="87" t="s">
        <v>58</v>
      </c>
      <c r="C20" s="65" t="s">
        <v>3080</v>
      </c>
      <c r="D20" s="65" t="s">
        <v>3136</v>
      </c>
      <c r="E20" s="65" t="s">
        <v>3137</v>
      </c>
      <c r="F20" s="65" t="s">
        <v>21</v>
      </c>
      <c r="G20" s="65" t="s">
        <v>3138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5" t="s">
        <v>21</v>
      </c>
      <c r="O20" s="112" t="s">
        <v>21</v>
      </c>
    </row>
    <row r="21" spans="1:15" s="113" customFormat="1" ht="78.75" x14ac:dyDescent="0.2">
      <c r="A21" s="110">
        <v>16</v>
      </c>
      <c r="B21" s="87" t="s">
        <v>58</v>
      </c>
      <c r="C21" s="65" t="s">
        <v>3080</v>
      </c>
      <c r="D21" s="65" t="s">
        <v>3139</v>
      </c>
      <c r="E21" s="65" t="s">
        <v>3140</v>
      </c>
      <c r="F21" s="65" t="s">
        <v>21</v>
      </c>
      <c r="G21" s="65" t="s">
        <v>3141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5" t="s">
        <v>21</v>
      </c>
      <c r="O21" s="112" t="s">
        <v>21</v>
      </c>
    </row>
    <row r="22" spans="1:15" s="113" customFormat="1" ht="78.75" x14ac:dyDescent="0.2">
      <c r="A22" s="110">
        <v>17</v>
      </c>
      <c r="B22" s="87" t="s">
        <v>58</v>
      </c>
      <c r="C22" s="65" t="s">
        <v>3080</v>
      </c>
      <c r="D22" s="65" t="s">
        <v>3142</v>
      </c>
      <c r="E22" s="65" t="s">
        <v>3143</v>
      </c>
      <c r="F22" s="65" t="s">
        <v>21</v>
      </c>
      <c r="G22" s="65" t="s">
        <v>3144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5" t="s">
        <v>21</v>
      </c>
      <c r="O22" s="112" t="s">
        <v>21</v>
      </c>
    </row>
    <row r="23" spans="1:15" s="113" customFormat="1" ht="78.75" x14ac:dyDescent="0.2">
      <c r="A23" s="110">
        <v>18</v>
      </c>
      <c r="B23" s="87" t="s">
        <v>58</v>
      </c>
      <c r="C23" s="65" t="s">
        <v>3080</v>
      </c>
      <c r="D23" s="65" t="s">
        <v>3145</v>
      </c>
      <c r="E23" s="65" t="s">
        <v>3146</v>
      </c>
      <c r="F23" s="65" t="s">
        <v>21</v>
      </c>
      <c r="G23" s="65" t="s">
        <v>3147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5" t="s">
        <v>21</v>
      </c>
      <c r="O23" s="112" t="s">
        <v>21</v>
      </c>
    </row>
    <row r="24" spans="1:15" s="113" customFormat="1" ht="78.75" x14ac:dyDescent="0.2">
      <c r="A24" s="114">
        <v>19</v>
      </c>
      <c r="B24" s="118" t="s">
        <v>71</v>
      </c>
      <c r="C24" s="79" t="s">
        <v>3080</v>
      </c>
      <c r="D24" s="79" t="s">
        <v>3148</v>
      </c>
      <c r="E24" s="79" t="s">
        <v>3149</v>
      </c>
      <c r="F24" s="79" t="s">
        <v>21</v>
      </c>
      <c r="G24" s="79" t="s">
        <v>3150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79" t="s">
        <v>21</v>
      </c>
      <c r="O24" s="118" t="s">
        <v>21</v>
      </c>
    </row>
    <row r="25" spans="1:15" s="113" customFormat="1" ht="56.25" x14ac:dyDescent="0.2">
      <c r="A25" s="114">
        <v>20</v>
      </c>
      <c r="B25" s="118" t="s">
        <v>71</v>
      </c>
      <c r="C25" s="77" t="s">
        <v>3126</v>
      </c>
      <c r="D25" s="77" t="s">
        <v>3151</v>
      </c>
      <c r="E25" s="117" t="s">
        <v>3152</v>
      </c>
      <c r="F25" s="77" t="s">
        <v>21</v>
      </c>
      <c r="G25" s="77" t="s">
        <v>3153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77" t="s">
        <v>3154</v>
      </c>
      <c r="O25" s="90" t="s">
        <v>21</v>
      </c>
    </row>
    <row r="26" spans="1:15" s="113" customFormat="1" ht="56.25" x14ac:dyDescent="0.2">
      <c r="A26" s="114">
        <v>21</v>
      </c>
      <c r="B26" s="118" t="s">
        <v>71</v>
      </c>
      <c r="C26" s="77" t="s">
        <v>3080</v>
      </c>
      <c r="D26" s="77" t="s">
        <v>3155</v>
      </c>
      <c r="E26" s="117" t="s">
        <v>3152</v>
      </c>
      <c r="F26" s="77" t="s">
        <v>21</v>
      </c>
      <c r="G26" s="77" t="s">
        <v>3156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77" t="s">
        <v>3157</v>
      </c>
      <c r="O26" s="90" t="s">
        <v>21</v>
      </c>
    </row>
    <row r="27" spans="1:15" s="113" customFormat="1" ht="56.25" x14ac:dyDescent="0.2">
      <c r="A27" s="114">
        <v>22</v>
      </c>
      <c r="B27" s="118" t="s">
        <v>71</v>
      </c>
      <c r="C27" s="77" t="s">
        <v>3115</v>
      </c>
      <c r="D27" s="77" t="s">
        <v>3158</v>
      </c>
      <c r="E27" s="117" t="s">
        <v>3152</v>
      </c>
      <c r="F27" s="77" t="s">
        <v>21</v>
      </c>
      <c r="G27" s="77" t="s">
        <v>3159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77" t="s">
        <v>3160</v>
      </c>
      <c r="O27" s="90" t="s">
        <v>21</v>
      </c>
    </row>
    <row r="28" spans="1:15" s="113" customFormat="1" ht="56.25" x14ac:dyDescent="0.2">
      <c r="A28" s="114">
        <v>23</v>
      </c>
      <c r="B28" s="118" t="s">
        <v>71</v>
      </c>
      <c r="C28" s="77" t="s">
        <v>3119</v>
      </c>
      <c r="D28" s="77" t="s">
        <v>3161</v>
      </c>
      <c r="E28" s="117" t="s">
        <v>3152</v>
      </c>
      <c r="F28" s="77" t="s">
        <v>3162</v>
      </c>
      <c r="G28" s="77" t="s">
        <v>3163</v>
      </c>
      <c r="H28" s="85">
        <v>9199.8799999999992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77" t="s">
        <v>3164</v>
      </c>
      <c r="O28" s="90" t="s">
        <v>21</v>
      </c>
    </row>
    <row r="29" spans="1:15" s="113" customFormat="1" ht="78.75" x14ac:dyDescent="0.2">
      <c r="A29" s="110">
        <v>24</v>
      </c>
      <c r="B29" s="112" t="s">
        <v>110</v>
      </c>
      <c r="C29" s="65" t="s">
        <v>3080</v>
      </c>
      <c r="D29" s="65" t="s">
        <v>3165</v>
      </c>
      <c r="E29" s="65" t="s">
        <v>3166</v>
      </c>
      <c r="F29" s="65" t="s">
        <v>21</v>
      </c>
      <c r="G29" s="65" t="s">
        <v>3167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5" t="s">
        <v>21</v>
      </c>
      <c r="O29" s="112" t="s">
        <v>21</v>
      </c>
    </row>
    <row r="30" spans="1:15" ht="56.25" x14ac:dyDescent="0.2">
      <c r="A30" s="29">
        <v>25</v>
      </c>
      <c r="B30" s="112" t="s">
        <v>110</v>
      </c>
      <c r="C30" s="20" t="s">
        <v>3111</v>
      </c>
      <c r="D30" s="20" t="s">
        <v>3168</v>
      </c>
      <c r="E30" s="27" t="s">
        <v>3152</v>
      </c>
      <c r="F30" s="20" t="s">
        <v>21</v>
      </c>
      <c r="G30" s="20" t="s">
        <v>3169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0" t="s">
        <v>3170</v>
      </c>
      <c r="O30" s="4" t="s">
        <v>21</v>
      </c>
    </row>
    <row r="31" spans="1:15" s="113" customFormat="1" ht="56.25" x14ac:dyDescent="0.2">
      <c r="A31" s="114">
        <v>26</v>
      </c>
      <c r="B31" s="90" t="s">
        <v>114</v>
      </c>
      <c r="C31" s="77" t="s">
        <v>3084</v>
      </c>
      <c r="D31" s="77" t="s">
        <v>3171</v>
      </c>
      <c r="E31" s="117" t="s">
        <v>3152</v>
      </c>
      <c r="F31" s="77" t="s">
        <v>21</v>
      </c>
      <c r="G31" s="77" t="s">
        <v>3172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77" t="s">
        <v>3173</v>
      </c>
      <c r="O31" s="90" t="s">
        <v>21</v>
      </c>
    </row>
    <row r="32" spans="1:15" s="113" customFormat="1" ht="67.5" x14ac:dyDescent="0.2">
      <c r="A32" s="114">
        <v>27</v>
      </c>
      <c r="B32" s="90" t="s">
        <v>114</v>
      </c>
      <c r="C32" s="77" t="s">
        <v>3080</v>
      </c>
      <c r="D32" s="77" t="s">
        <v>3174</v>
      </c>
      <c r="E32" s="117" t="s">
        <v>3175</v>
      </c>
      <c r="F32" s="77" t="s">
        <v>3176</v>
      </c>
      <c r="G32" s="119" t="s">
        <v>3177</v>
      </c>
      <c r="H32" s="85">
        <v>0</v>
      </c>
      <c r="I32" s="85">
        <v>0</v>
      </c>
      <c r="J32" s="85">
        <v>228988.42</v>
      </c>
      <c r="K32" s="85">
        <v>0</v>
      </c>
      <c r="L32" s="85">
        <v>0</v>
      </c>
      <c r="M32" s="85">
        <v>0</v>
      </c>
      <c r="N32" s="77" t="s">
        <v>3178</v>
      </c>
      <c r="O32" s="90" t="s">
        <v>21</v>
      </c>
    </row>
    <row r="33" spans="1:15" ht="33.75" x14ac:dyDescent="0.2">
      <c r="A33" s="29">
        <v>28</v>
      </c>
      <c r="B33" s="167" t="s">
        <v>119</v>
      </c>
      <c r="C33" s="20" t="s">
        <v>3068</v>
      </c>
      <c r="D33" s="20" t="s">
        <v>3179</v>
      </c>
      <c r="E33" s="20" t="s">
        <v>598</v>
      </c>
      <c r="F33" s="20" t="s">
        <v>21</v>
      </c>
      <c r="G33" s="20" t="s">
        <v>3180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0" t="s">
        <v>3181</v>
      </c>
      <c r="O33" s="4" t="s">
        <v>21</v>
      </c>
    </row>
    <row r="34" spans="1:15" ht="15.75" customHeight="1" x14ac:dyDescent="0.2">
      <c r="A34" s="269" t="s">
        <v>125</v>
      </c>
      <c r="B34" s="269"/>
      <c r="C34" s="269"/>
      <c r="D34" s="269"/>
      <c r="E34" s="269"/>
      <c r="F34" s="269"/>
      <c r="G34" s="269"/>
      <c r="H34" s="11">
        <f t="shared" ref="H34:M34" si="0">H33+H32+H31+H30+H29+H28+H27+H26+H25+H24+H23+H22+H21+H20+H19+H18+H17+H16+H15+H14+H13+H12+H11+H10+H9+H8+H7+H6</f>
        <v>171286.62</v>
      </c>
      <c r="I34" s="11">
        <f t="shared" si="0"/>
        <v>0</v>
      </c>
      <c r="J34" s="11">
        <f t="shared" si="0"/>
        <v>234466.15000000002</v>
      </c>
      <c r="K34" s="11">
        <f t="shared" si="0"/>
        <v>0</v>
      </c>
      <c r="L34" s="11">
        <f t="shared" si="0"/>
        <v>0</v>
      </c>
      <c r="M34" s="11">
        <f t="shared" si="0"/>
        <v>0</v>
      </c>
      <c r="N34" s="4" t="s">
        <v>21</v>
      </c>
      <c r="O34" s="4" t="s">
        <v>21</v>
      </c>
    </row>
    <row r="35" spans="1:15" ht="15.75" customHeight="1" x14ac:dyDescent="0.2">
      <c r="A35" s="269"/>
      <c r="B35" s="269"/>
      <c r="C35" s="269"/>
      <c r="D35" s="269"/>
      <c r="E35" s="269"/>
      <c r="F35" s="269"/>
      <c r="G35" s="269"/>
      <c r="H35" s="270">
        <f>H34+I34+J34+K34+L34+M34</f>
        <v>405752.77</v>
      </c>
      <c r="I35" s="269"/>
      <c r="J35" s="269"/>
      <c r="K35" s="269"/>
      <c r="L35" s="269"/>
      <c r="M35" s="269"/>
      <c r="N35" s="4" t="s">
        <v>21</v>
      </c>
      <c r="O35" s="4" t="s">
        <v>21</v>
      </c>
    </row>
    <row r="38" spans="1:15" s="2" customFormat="1" x14ac:dyDescent="0.25">
      <c r="A38" s="7"/>
    </row>
    <row r="39" spans="1:15" s="2" customFormat="1" x14ac:dyDescent="0.25">
      <c r="A39" s="7"/>
    </row>
  </sheetData>
  <mergeCells count="13">
    <mergeCell ref="A34:G35"/>
    <mergeCell ref="H35:M35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workbookViewId="0">
      <selection activeCell="N9" sqref="N9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33" customWidth="1"/>
    <col min="5" max="5" width="30.42578125" style="33" customWidth="1"/>
    <col min="6" max="6" width="18.85546875" style="33" customWidth="1"/>
    <col min="7" max="7" width="21" style="33" customWidth="1"/>
    <col min="8" max="8" width="12.7109375" style="1" customWidth="1"/>
    <col min="9" max="9" width="16.7109375" style="1" customWidth="1"/>
    <col min="10" max="11" width="12.7109375" style="1" customWidth="1"/>
    <col min="12" max="12" width="13.57031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3182</v>
      </c>
      <c r="B2" s="264"/>
      <c r="C2" s="264"/>
      <c r="D2" s="269"/>
      <c r="E2" s="269"/>
      <c r="F2" s="269"/>
      <c r="G2" s="269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78.75" x14ac:dyDescent="0.2">
      <c r="A6" s="23">
        <v>1</v>
      </c>
      <c r="B6" s="256" t="s">
        <v>17</v>
      </c>
      <c r="C6" s="34" t="s">
        <v>3183</v>
      </c>
      <c r="D6" s="23" t="s">
        <v>3184</v>
      </c>
      <c r="E6" s="23" t="s">
        <v>3185</v>
      </c>
      <c r="F6" s="23" t="s">
        <v>21</v>
      </c>
      <c r="G6" s="23" t="s">
        <v>3186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3" t="s">
        <v>21</v>
      </c>
      <c r="O6" s="23" t="s">
        <v>21</v>
      </c>
    </row>
    <row r="7" spans="1:15" ht="78.75" x14ac:dyDescent="0.2">
      <c r="A7" s="23">
        <v>2</v>
      </c>
      <c r="B7" s="256" t="s">
        <v>17</v>
      </c>
      <c r="C7" s="34" t="s">
        <v>3187</v>
      </c>
      <c r="D7" s="23" t="s">
        <v>3188</v>
      </c>
      <c r="E7" s="23" t="s">
        <v>3189</v>
      </c>
      <c r="F7" s="23" t="s">
        <v>21</v>
      </c>
      <c r="G7" s="23" t="s">
        <v>3190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3" t="s">
        <v>21</v>
      </c>
      <c r="O7" s="23" t="s">
        <v>21</v>
      </c>
    </row>
    <row r="8" spans="1:15" ht="78.75" x14ac:dyDescent="0.2">
      <c r="A8" s="23">
        <v>3</v>
      </c>
      <c r="B8" s="256" t="s">
        <v>17</v>
      </c>
      <c r="C8" s="34" t="s">
        <v>3187</v>
      </c>
      <c r="D8" s="23" t="s">
        <v>3191</v>
      </c>
      <c r="E8" s="23" t="s">
        <v>3185</v>
      </c>
      <c r="F8" s="23" t="s">
        <v>21</v>
      </c>
      <c r="G8" s="23" t="s">
        <v>3192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3" t="s">
        <v>21</v>
      </c>
      <c r="O8" s="23" t="s">
        <v>21</v>
      </c>
    </row>
    <row r="9" spans="1:15" ht="56.25" x14ac:dyDescent="0.2">
      <c r="A9" s="20">
        <v>4</v>
      </c>
      <c r="B9" s="167" t="s">
        <v>247</v>
      </c>
      <c r="C9" s="30" t="s">
        <v>3193</v>
      </c>
      <c r="D9" s="21" t="s">
        <v>3194</v>
      </c>
      <c r="E9" s="31" t="s">
        <v>3195</v>
      </c>
      <c r="F9" s="21" t="s">
        <v>3196</v>
      </c>
      <c r="G9" s="21" t="s">
        <v>3197</v>
      </c>
      <c r="H9" s="36">
        <v>128929.02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1" t="s">
        <v>3198</v>
      </c>
      <c r="O9" s="4" t="s">
        <v>21</v>
      </c>
    </row>
    <row r="10" spans="1:15" ht="78.75" x14ac:dyDescent="0.2">
      <c r="A10" s="23">
        <v>5</v>
      </c>
      <c r="B10" s="256" t="s">
        <v>23</v>
      </c>
      <c r="C10" s="34" t="s">
        <v>3183</v>
      </c>
      <c r="D10" s="34" t="s">
        <v>3199</v>
      </c>
      <c r="E10" s="35" t="s">
        <v>3200</v>
      </c>
      <c r="F10" s="23" t="s">
        <v>21</v>
      </c>
      <c r="G10" s="34" t="s">
        <v>3201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3" t="s">
        <v>21</v>
      </c>
      <c r="O10" s="23" t="s">
        <v>21</v>
      </c>
    </row>
    <row r="11" spans="1:15" ht="78.75" x14ac:dyDescent="0.2">
      <c r="A11" s="23">
        <v>6</v>
      </c>
      <c r="B11" s="256" t="s">
        <v>23</v>
      </c>
      <c r="C11" s="34" t="s">
        <v>3187</v>
      </c>
      <c r="D11" s="34" t="s">
        <v>3202</v>
      </c>
      <c r="E11" s="35" t="s">
        <v>3200</v>
      </c>
      <c r="F11" s="23" t="s">
        <v>21</v>
      </c>
      <c r="G11" s="34" t="s">
        <v>3203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3" t="s">
        <v>21</v>
      </c>
      <c r="O11" s="23" t="s">
        <v>21</v>
      </c>
    </row>
    <row r="12" spans="1:15" s="67" customFormat="1" ht="78.75" x14ac:dyDescent="0.2">
      <c r="A12" s="65">
        <v>7</v>
      </c>
      <c r="B12" s="112" t="s">
        <v>27</v>
      </c>
      <c r="C12" s="121" t="s">
        <v>3183</v>
      </c>
      <c r="D12" s="65" t="s">
        <v>3204</v>
      </c>
      <c r="E12" s="65" t="s">
        <v>3205</v>
      </c>
      <c r="F12" s="65" t="s">
        <v>21</v>
      </c>
      <c r="G12" s="131" t="s">
        <v>3206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5" t="s">
        <v>21</v>
      </c>
      <c r="O12" s="65" t="s">
        <v>21</v>
      </c>
    </row>
    <row r="13" spans="1:15" s="67" customFormat="1" ht="78.75" x14ac:dyDescent="0.2">
      <c r="A13" s="65">
        <v>8</v>
      </c>
      <c r="B13" s="112" t="s">
        <v>27</v>
      </c>
      <c r="C13" s="121" t="s">
        <v>3187</v>
      </c>
      <c r="D13" s="65" t="s">
        <v>3207</v>
      </c>
      <c r="E13" s="65" t="s">
        <v>3208</v>
      </c>
      <c r="F13" s="65" t="s">
        <v>21</v>
      </c>
      <c r="G13" s="131" t="s">
        <v>3209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5" t="s">
        <v>21</v>
      </c>
      <c r="O13" s="65" t="s">
        <v>21</v>
      </c>
    </row>
    <row r="14" spans="1:15" s="67" customFormat="1" ht="78.75" x14ac:dyDescent="0.2">
      <c r="A14" s="65">
        <v>9</v>
      </c>
      <c r="B14" s="112" t="s">
        <v>27</v>
      </c>
      <c r="C14" s="121" t="s">
        <v>3183</v>
      </c>
      <c r="D14" s="65" t="s">
        <v>3210</v>
      </c>
      <c r="E14" s="65" t="s">
        <v>3211</v>
      </c>
      <c r="F14" s="65" t="s">
        <v>21</v>
      </c>
      <c r="G14" s="131" t="s">
        <v>3212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5" t="s">
        <v>21</v>
      </c>
      <c r="O14" s="65" t="s">
        <v>21</v>
      </c>
    </row>
    <row r="15" spans="1:15" s="67" customFormat="1" ht="78.75" x14ac:dyDescent="0.2">
      <c r="A15" s="65">
        <v>10</v>
      </c>
      <c r="B15" s="112" t="s">
        <v>27</v>
      </c>
      <c r="C15" s="121" t="s">
        <v>3187</v>
      </c>
      <c r="D15" s="65" t="s">
        <v>3213</v>
      </c>
      <c r="E15" s="65" t="s">
        <v>3214</v>
      </c>
      <c r="F15" s="65" t="s">
        <v>21</v>
      </c>
      <c r="G15" s="131" t="s">
        <v>3215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5" t="s">
        <v>21</v>
      </c>
      <c r="O15" s="65" t="s">
        <v>21</v>
      </c>
    </row>
    <row r="16" spans="1:15" s="67" customFormat="1" ht="78.75" x14ac:dyDescent="0.2">
      <c r="A16" s="65">
        <v>11</v>
      </c>
      <c r="B16" s="112" t="s">
        <v>27</v>
      </c>
      <c r="C16" s="121" t="s">
        <v>3183</v>
      </c>
      <c r="D16" s="65" t="s">
        <v>3216</v>
      </c>
      <c r="E16" s="65" t="s">
        <v>3217</v>
      </c>
      <c r="F16" s="65" t="s">
        <v>21</v>
      </c>
      <c r="G16" s="131" t="s">
        <v>3218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5" t="s">
        <v>21</v>
      </c>
      <c r="O16" s="65" t="s">
        <v>21</v>
      </c>
    </row>
    <row r="17" spans="1:15" s="67" customFormat="1" ht="78.75" x14ac:dyDescent="0.2">
      <c r="A17" s="65">
        <v>12</v>
      </c>
      <c r="B17" s="112" t="s">
        <v>27</v>
      </c>
      <c r="C17" s="121" t="s">
        <v>3187</v>
      </c>
      <c r="D17" s="65" t="s">
        <v>3219</v>
      </c>
      <c r="E17" s="65" t="s">
        <v>3220</v>
      </c>
      <c r="F17" s="65" t="s">
        <v>21</v>
      </c>
      <c r="G17" s="131" t="s">
        <v>3221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5" t="s">
        <v>21</v>
      </c>
      <c r="O17" s="65" t="s">
        <v>21</v>
      </c>
    </row>
    <row r="18" spans="1:15" s="67" customFormat="1" ht="78.75" x14ac:dyDescent="0.2">
      <c r="A18" s="77">
        <v>13</v>
      </c>
      <c r="B18" s="90" t="s">
        <v>37</v>
      </c>
      <c r="C18" s="120" t="s">
        <v>3183</v>
      </c>
      <c r="D18" s="120" t="s">
        <v>3222</v>
      </c>
      <c r="E18" s="86" t="s">
        <v>3223</v>
      </c>
      <c r="F18" s="86" t="s">
        <v>3224</v>
      </c>
      <c r="G18" s="86" t="s">
        <v>3225</v>
      </c>
      <c r="H18" s="85">
        <v>0</v>
      </c>
      <c r="I18" s="85">
        <v>0</v>
      </c>
      <c r="J18" s="85">
        <v>0</v>
      </c>
      <c r="K18" s="85">
        <v>0</v>
      </c>
      <c r="L18" s="132">
        <v>2225235.0099999998</v>
      </c>
      <c r="M18" s="85">
        <v>0</v>
      </c>
      <c r="N18" s="86" t="s">
        <v>3226</v>
      </c>
      <c r="O18" s="90" t="s">
        <v>21</v>
      </c>
    </row>
    <row r="19" spans="1:15" s="67" customFormat="1" ht="56.25" x14ac:dyDescent="0.2">
      <c r="A19" s="77">
        <v>14</v>
      </c>
      <c r="B19" s="90" t="s">
        <v>37</v>
      </c>
      <c r="C19" s="120" t="s">
        <v>3227</v>
      </c>
      <c r="D19" s="77" t="s">
        <v>3228</v>
      </c>
      <c r="E19" s="86" t="s">
        <v>3229</v>
      </c>
      <c r="F19" s="77" t="s">
        <v>21</v>
      </c>
      <c r="G19" s="77" t="s">
        <v>3230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77" t="s">
        <v>3231</v>
      </c>
      <c r="O19" s="90" t="s">
        <v>21</v>
      </c>
    </row>
    <row r="20" spans="1:15" s="67" customFormat="1" ht="56.25" x14ac:dyDescent="0.2">
      <c r="A20" s="77">
        <v>15</v>
      </c>
      <c r="B20" s="90" t="s">
        <v>37</v>
      </c>
      <c r="C20" s="120" t="s">
        <v>3193</v>
      </c>
      <c r="D20" s="77" t="s">
        <v>3232</v>
      </c>
      <c r="E20" s="86" t="s">
        <v>3229</v>
      </c>
      <c r="F20" s="77" t="s">
        <v>3233</v>
      </c>
      <c r="G20" s="77" t="s">
        <v>3234</v>
      </c>
      <c r="H20" s="132">
        <v>64713.85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77" t="s">
        <v>3235</v>
      </c>
      <c r="O20" s="90" t="s">
        <v>21</v>
      </c>
    </row>
    <row r="21" spans="1:15" s="67" customFormat="1" ht="56.25" x14ac:dyDescent="0.2">
      <c r="A21" s="77">
        <v>16</v>
      </c>
      <c r="B21" s="90" t="s">
        <v>37</v>
      </c>
      <c r="C21" s="120" t="s">
        <v>3236</v>
      </c>
      <c r="D21" s="77" t="s">
        <v>3237</v>
      </c>
      <c r="E21" s="86" t="s">
        <v>3229</v>
      </c>
      <c r="F21" s="77" t="s">
        <v>3238</v>
      </c>
      <c r="G21" s="77" t="s">
        <v>3239</v>
      </c>
      <c r="H21" s="132">
        <v>29859.33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77" t="s">
        <v>3240</v>
      </c>
      <c r="O21" s="90" t="s">
        <v>21</v>
      </c>
    </row>
    <row r="22" spans="1:15" s="67" customFormat="1" ht="56.25" x14ac:dyDescent="0.2">
      <c r="A22" s="77">
        <v>17</v>
      </c>
      <c r="B22" s="90" t="s">
        <v>37</v>
      </c>
      <c r="C22" s="120" t="s">
        <v>3241</v>
      </c>
      <c r="D22" s="77" t="s">
        <v>3242</v>
      </c>
      <c r="E22" s="86" t="s">
        <v>3229</v>
      </c>
      <c r="F22" s="77" t="s">
        <v>3243</v>
      </c>
      <c r="G22" s="77" t="s">
        <v>3244</v>
      </c>
      <c r="H22" s="132">
        <v>96698.41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77" t="s">
        <v>3245</v>
      </c>
      <c r="O22" s="90" t="s">
        <v>21</v>
      </c>
    </row>
    <row r="23" spans="1:15" s="67" customFormat="1" ht="56.25" x14ac:dyDescent="0.2">
      <c r="A23" s="77">
        <v>18</v>
      </c>
      <c r="B23" s="90" t="s">
        <v>37</v>
      </c>
      <c r="C23" s="120" t="s">
        <v>3246</v>
      </c>
      <c r="D23" s="77" t="s">
        <v>3247</v>
      </c>
      <c r="E23" s="86" t="s">
        <v>3229</v>
      </c>
      <c r="F23" s="77" t="s">
        <v>21</v>
      </c>
      <c r="G23" s="77" t="s">
        <v>3248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77" t="s">
        <v>3249</v>
      </c>
      <c r="O23" s="90" t="s">
        <v>21</v>
      </c>
    </row>
    <row r="24" spans="1:15" s="67" customFormat="1" ht="56.25" x14ac:dyDescent="0.2">
      <c r="A24" s="63">
        <v>19</v>
      </c>
      <c r="B24" s="87" t="s">
        <v>315</v>
      </c>
      <c r="C24" s="122" t="s">
        <v>3187</v>
      </c>
      <c r="D24" s="63" t="s">
        <v>3250</v>
      </c>
      <c r="E24" s="76" t="s">
        <v>3229</v>
      </c>
      <c r="F24" s="63" t="s">
        <v>21</v>
      </c>
      <c r="G24" s="63" t="s">
        <v>3251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63" t="s">
        <v>3252</v>
      </c>
      <c r="O24" s="87" t="s">
        <v>21</v>
      </c>
    </row>
    <row r="25" spans="1:15" s="67" customFormat="1" ht="56.25" x14ac:dyDescent="0.2">
      <c r="A25" s="63">
        <v>20</v>
      </c>
      <c r="B25" s="87" t="s">
        <v>315</v>
      </c>
      <c r="C25" s="122" t="s">
        <v>3253</v>
      </c>
      <c r="D25" s="63" t="s">
        <v>3254</v>
      </c>
      <c r="E25" s="76" t="s">
        <v>3229</v>
      </c>
      <c r="F25" s="63" t="s">
        <v>21</v>
      </c>
      <c r="G25" s="63" t="s">
        <v>3255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63" t="s">
        <v>3256</v>
      </c>
      <c r="O25" s="87" t="s">
        <v>21</v>
      </c>
    </row>
    <row r="26" spans="1:15" s="67" customFormat="1" ht="56.25" x14ac:dyDescent="0.2">
      <c r="A26" s="63">
        <v>21</v>
      </c>
      <c r="B26" s="87" t="s">
        <v>315</v>
      </c>
      <c r="C26" s="122" t="s">
        <v>3183</v>
      </c>
      <c r="D26" s="63" t="s">
        <v>3257</v>
      </c>
      <c r="E26" s="76" t="s">
        <v>3229</v>
      </c>
      <c r="F26" s="63" t="s">
        <v>21</v>
      </c>
      <c r="G26" s="63" t="s">
        <v>3258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63" t="s">
        <v>3259</v>
      </c>
      <c r="O26" s="87" t="s">
        <v>21</v>
      </c>
    </row>
    <row r="27" spans="1:15" s="67" customFormat="1" ht="78.75" x14ac:dyDescent="0.2">
      <c r="A27" s="125">
        <v>22</v>
      </c>
      <c r="B27" s="87" t="s">
        <v>315</v>
      </c>
      <c r="C27" s="126" t="s">
        <v>3260</v>
      </c>
      <c r="D27" s="125" t="s">
        <v>3261</v>
      </c>
      <c r="E27" s="125" t="s">
        <v>3262</v>
      </c>
      <c r="F27" s="125" t="s">
        <v>21</v>
      </c>
      <c r="G27" s="125" t="s">
        <v>3263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>
        <v>0</v>
      </c>
      <c r="N27" s="128" t="s">
        <v>3936</v>
      </c>
      <c r="O27" s="129" t="s">
        <v>21</v>
      </c>
    </row>
    <row r="28" spans="1:15" s="67" customFormat="1" ht="78.75" x14ac:dyDescent="0.2">
      <c r="A28" s="79">
        <v>23</v>
      </c>
      <c r="B28" s="118" t="s">
        <v>58</v>
      </c>
      <c r="C28" s="123" t="s">
        <v>3187</v>
      </c>
      <c r="D28" s="79" t="s">
        <v>3265</v>
      </c>
      <c r="E28" s="79" t="s">
        <v>3266</v>
      </c>
      <c r="F28" s="79" t="s">
        <v>21</v>
      </c>
      <c r="G28" s="79" t="s">
        <v>3267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118" t="s">
        <v>21</v>
      </c>
      <c r="O28" s="118" t="s">
        <v>21</v>
      </c>
    </row>
    <row r="29" spans="1:15" s="67" customFormat="1" ht="78.75" x14ac:dyDescent="0.2">
      <c r="A29" s="79">
        <v>24</v>
      </c>
      <c r="B29" s="118" t="s">
        <v>58</v>
      </c>
      <c r="C29" s="123" t="s">
        <v>3183</v>
      </c>
      <c r="D29" s="79" t="s">
        <v>3268</v>
      </c>
      <c r="E29" s="79" t="s">
        <v>3266</v>
      </c>
      <c r="F29" s="79" t="s">
        <v>21</v>
      </c>
      <c r="G29" s="79" t="s">
        <v>3269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118" t="s">
        <v>21</v>
      </c>
      <c r="O29" s="118" t="s">
        <v>21</v>
      </c>
    </row>
    <row r="30" spans="1:15" s="67" customFormat="1" ht="78.75" x14ac:dyDescent="0.2">
      <c r="A30" s="79">
        <v>25</v>
      </c>
      <c r="B30" s="118" t="s">
        <v>58</v>
      </c>
      <c r="C30" s="123" t="s">
        <v>3183</v>
      </c>
      <c r="D30" s="79" t="s">
        <v>3270</v>
      </c>
      <c r="E30" s="79" t="s">
        <v>3271</v>
      </c>
      <c r="F30" s="79" t="s">
        <v>21</v>
      </c>
      <c r="G30" s="79" t="s">
        <v>3272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118" t="s">
        <v>21</v>
      </c>
      <c r="O30" s="118" t="s">
        <v>21</v>
      </c>
    </row>
    <row r="31" spans="1:15" s="67" customFormat="1" ht="78.75" x14ac:dyDescent="0.2">
      <c r="A31" s="79">
        <v>26</v>
      </c>
      <c r="B31" s="118" t="s">
        <v>58</v>
      </c>
      <c r="C31" s="123" t="s">
        <v>3187</v>
      </c>
      <c r="D31" s="79" t="s">
        <v>3273</v>
      </c>
      <c r="E31" s="79" t="s">
        <v>3271</v>
      </c>
      <c r="F31" s="79" t="s">
        <v>21</v>
      </c>
      <c r="G31" s="79" t="s">
        <v>3274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118" t="s">
        <v>21</v>
      </c>
      <c r="O31" s="118" t="s">
        <v>21</v>
      </c>
    </row>
    <row r="32" spans="1:15" s="67" customFormat="1" ht="78.75" x14ac:dyDescent="0.2">
      <c r="A32" s="79">
        <v>27</v>
      </c>
      <c r="B32" s="118" t="s">
        <v>58</v>
      </c>
      <c r="C32" s="123" t="s">
        <v>3187</v>
      </c>
      <c r="D32" s="79" t="s">
        <v>3275</v>
      </c>
      <c r="E32" s="79" t="s">
        <v>3276</v>
      </c>
      <c r="F32" s="79" t="s">
        <v>21</v>
      </c>
      <c r="G32" s="79" t="s">
        <v>3277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118" t="s">
        <v>21</v>
      </c>
      <c r="O32" s="118" t="s">
        <v>21</v>
      </c>
    </row>
    <row r="33" spans="1:15" s="67" customFormat="1" ht="78.75" x14ac:dyDescent="0.2">
      <c r="A33" s="79">
        <v>28</v>
      </c>
      <c r="B33" s="118" t="s">
        <v>58</v>
      </c>
      <c r="C33" s="123" t="s">
        <v>3183</v>
      </c>
      <c r="D33" s="79" t="s">
        <v>3278</v>
      </c>
      <c r="E33" s="79" t="s">
        <v>3276</v>
      </c>
      <c r="F33" s="79" t="s">
        <v>21</v>
      </c>
      <c r="G33" s="79" t="s">
        <v>3279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118" t="s">
        <v>21</v>
      </c>
      <c r="O33" s="118" t="s">
        <v>21</v>
      </c>
    </row>
    <row r="34" spans="1:15" s="67" customFormat="1" ht="78.75" x14ac:dyDescent="0.2">
      <c r="A34" s="79">
        <v>29</v>
      </c>
      <c r="B34" s="118" t="s">
        <v>58</v>
      </c>
      <c r="C34" s="123" t="s">
        <v>3187</v>
      </c>
      <c r="D34" s="79" t="s">
        <v>3280</v>
      </c>
      <c r="E34" s="79" t="s">
        <v>3281</v>
      </c>
      <c r="F34" s="79" t="s">
        <v>21</v>
      </c>
      <c r="G34" s="79" t="s">
        <v>3282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118" t="s">
        <v>21</v>
      </c>
      <c r="O34" s="118" t="s">
        <v>21</v>
      </c>
    </row>
    <row r="35" spans="1:15" s="67" customFormat="1" ht="78.75" x14ac:dyDescent="0.2">
      <c r="A35" s="79">
        <v>30</v>
      </c>
      <c r="B35" s="118" t="s">
        <v>58</v>
      </c>
      <c r="C35" s="123" t="s">
        <v>3183</v>
      </c>
      <c r="D35" s="79" t="s">
        <v>3283</v>
      </c>
      <c r="E35" s="79" t="s">
        <v>3281</v>
      </c>
      <c r="F35" s="79" t="s">
        <v>21</v>
      </c>
      <c r="G35" s="79" t="s">
        <v>3284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118" t="s">
        <v>21</v>
      </c>
      <c r="O35" s="118" t="s">
        <v>21</v>
      </c>
    </row>
    <row r="36" spans="1:15" s="67" customFormat="1" ht="78.75" x14ac:dyDescent="0.2">
      <c r="A36" s="65">
        <v>31</v>
      </c>
      <c r="B36" s="112" t="s">
        <v>71</v>
      </c>
      <c r="C36" s="121" t="s">
        <v>3183</v>
      </c>
      <c r="D36" s="65" t="s">
        <v>3285</v>
      </c>
      <c r="E36" s="65" t="s">
        <v>3286</v>
      </c>
      <c r="F36" s="65" t="s">
        <v>21</v>
      </c>
      <c r="G36" s="65" t="s">
        <v>3287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112" t="s">
        <v>21</v>
      </c>
      <c r="O36" s="112" t="s">
        <v>21</v>
      </c>
    </row>
    <row r="37" spans="1:15" s="67" customFormat="1" ht="78.75" x14ac:dyDescent="0.2">
      <c r="A37" s="65">
        <v>32</v>
      </c>
      <c r="B37" s="112" t="s">
        <v>71</v>
      </c>
      <c r="C37" s="121" t="s">
        <v>3187</v>
      </c>
      <c r="D37" s="65" t="s">
        <v>3288</v>
      </c>
      <c r="E37" s="65" t="s">
        <v>3286</v>
      </c>
      <c r="F37" s="65" t="s">
        <v>21</v>
      </c>
      <c r="G37" s="65" t="s">
        <v>3289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112" t="s">
        <v>21</v>
      </c>
      <c r="O37" s="112" t="s">
        <v>21</v>
      </c>
    </row>
    <row r="38" spans="1:15" s="67" customFormat="1" ht="56.25" x14ac:dyDescent="0.2">
      <c r="A38" s="63">
        <v>33</v>
      </c>
      <c r="B38" s="112" t="s">
        <v>71</v>
      </c>
      <c r="C38" s="122" t="s">
        <v>3236</v>
      </c>
      <c r="D38" s="63" t="s">
        <v>3290</v>
      </c>
      <c r="E38" s="76" t="s">
        <v>3291</v>
      </c>
      <c r="F38" s="63" t="s">
        <v>21</v>
      </c>
      <c r="G38" s="63" t="s">
        <v>3292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63" t="s">
        <v>3293</v>
      </c>
      <c r="O38" s="63" t="s">
        <v>21</v>
      </c>
    </row>
    <row r="39" spans="1:15" s="67" customFormat="1" ht="56.25" x14ac:dyDescent="0.2">
      <c r="A39" s="77">
        <v>34</v>
      </c>
      <c r="B39" s="90" t="s">
        <v>110</v>
      </c>
      <c r="C39" s="120" t="s">
        <v>3193</v>
      </c>
      <c r="D39" s="77" t="s">
        <v>3294</v>
      </c>
      <c r="E39" s="86" t="s">
        <v>3291</v>
      </c>
      <c r="F39" s="77" t="s">
        <v>3295</v>
      </c>
      <c r="G39" s="77" t="s">
        <v>3296</v>
      </c>
      <c r="H39" s="132">
        <v>4651.63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77" t="s">
        <v>3297</v>
      </c>
      <c r="O39" s="77" t="s">
        <v>21</v>
      </c>
    </row>
    <row r="40" spans="1:15" s="67" customFormat="1" ht="56.25" x14ac:dyDescent="0.2">
      <c r="A40" s="77">
        <v>35</v>
      </c>
      <c r="B40" s="90" t="s">
        <v>110</v>
      </c>
      <c r="C40" s="120" t="s">
        <v>3227</v>
      </c>
      <c r="D40" s="77" t="s">
        <v>3298</v>
      </c>
      <c r="E40" s="86" t="s">
        <v>3291</v>
      </c>
      <c r="F40" s="77" t="s">
        <v>21</v>
      </c>
      <c r="G40" s="77" t="s">
        <v>3299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77" t="s">
        <v>3300</v>
      </c>
      <c r="O40" s="77" t="s">
        <v>21</v>
      </c>
    </row>
    <row r="41" spans="1:15" s="67" customFormat="1" ht="78.75" x14ac:dyDescent="0.2">
      <c r="A41" s="79">
        <v>36</v>
      </c>
      <c r="B41" s="90" t="s">
        <v>110</v>
      </c>
      <c r="C41" s="123" t="s">
        <v>3183</v>
      </c>
      <c r="D41" s="79" t="s">
        <v>3301</v>
      </c>
      <c r="E41" s="79" t="s">
        <v>3302</v>
      </c>
      <c r="F41" s="79" t="s">
        <v>21</v>
      </c>
      <c r="G41" s="79" t="s">
        <v>3303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79" t="s">
        <v>3264</v>
      </c>
      <c r="O41" s="118" t="s">
        <v>21</v>
      </c>
    </row>
    <row r="42" spans="1:15" s="67" customFormat="1" ht="78.75" x14ac:dyDescent="0.2">
      <c r="A42" s="79">
        <v>37</v>
      </c>
      <c r="B42" s="90" t="s">
        <v>110</v>
      </c>
      <c r="C42" s="123" t="s">
        <v>3187</v>
      </c>
      <c r="D42" s="79" t="s">
        <v>3304</v>
      </c>
      <c r="E42" s="79" t="s">
        <v>3302</v>
      </c>
      <c r="F42" s="79" t="s">
        <v>21</v>
      </c>
      <c r="G42" s="79" t="s">
        <v>3305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79" t="s">
        <v>3264</v>
      </c>
      <c r="O42" s="118" t="s">
        <v>21</v>
      </c>
    </row>
    <row r="43" spans="1:15" s="67" customFormat="1" ht="56.25" x14ac:dyDescent="0.2">
      <c r="A43" s="77">
        <v>38</v>
      </c>
      <c r="B43" s="90" t="s">
        <v>110</v>
      </c>
      <c r="C43" s="124" t="s">
        <v>3246</v>
      </c>
      <c r="D43" s="77" t="s">
        <v>3306</v>
      </c>
      <c r="E43" s="86" t="s">
        <v>3307</v>
      </c>
      <c r="F43" s="77" t="s">
        <v>21</v>
      </c>
      <c r="G43" s="77" t="s">
        <v>21</v>
      </c>
      <c r="H43" s="278" t="s">
        <v>396</v>
      </c>
      <c r="I43" s="279"/>
      <c r="J43" s="279"/>
      <c r="K43" s="279"/>
      <c r="L43" s="279"/>
      <c r="M43" s="279"/>
      <c r="N43" s="77" t="s">
        <v>21</v>
      </c>
      <c r="O43" s="77" t="s">
        <v>21</v>
      </c>
    </row>
    <row r="44" spans="1:15" s="67" customFormat="1" ht="56.25" x14ac:dyDescent="0.2">
      <c r="A44" s="77">
        <v>39</v>
      </c>
      <c r="B44" s="90" t="s">
        <v>110</v>
      </c>
      <c r="C44" s="120" t="s">
        <v>3241</v>
      </c>
      <c r="D44" s="77" t="s">
        <v>3308</v>
      </c>
      <c r="E44" s="86" t="s">
        <v>3291</v>
      </c>
      <c r="F44" s="77" t="s">
        <v>21</v>
      </c>
      <c r="G44" s="77" t="s">
        <v>3309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77" t="s">
        <v>3310</v>
      </c>
      <c r="O44" s="77" t="s">
        <v>21</v>
      </c>
    </row>
    <row r="45" spans="1:15" s="67" customFormat="1" ht="56.25" x14ac:dyDescent="0.2">
      <c r="A45" s="77">
        <v>40</v>
      </c>
      <c r="B45" s="90" t="s">
        <v>110</v>
      </c>
      <c r="C45" s="120" t="s">
        <v>3183</v>
      </c>
      <c r="D45" s="77" t="s">
        <v>3311</v>
      </c>
      <c r="E45" s="86" t="s">
        <v>3291</v>
      </c>
      <c r="F45" s="77" t="s">
        <v>3312</v>
      </c>
      <c r="G45" s="77" t="s">
        <v>3313</v>
      </c>
      <c r="H45" s="132">
        <v>51527.49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77" t="s">
        <v>3314</v>
      </c>
      <c r="O45" s="77" t="s">
        <v>21</v>
      </c>
    </row>
    <row r="46" spans="1:15" s="67" customFormat="1" ht="56.25" x14ac:dyDescent="0.2">
      <c r="A46" s="63">
        <v>41</v>
      </c>
      <c r="B46" s="87" t="s">
        <v>114</v>
      </c>
      <c r="C46" s="122" t="s">
        <v>3253</v>
      </c>
      <c r="D46" s="63" t="s">
        <v>3315</v>
      </c>
      <c r="E46" s="76" t="s">
        <v>3291</v>
      </c>
      <c r="F46" s="63" t="s">
        <v>21</v>
      </c>
      <c r="G46" s="63" t="s">
        <v>3316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63" t="s">
        <v>3317</v>
      </c>
      <c r="O46" s="63" t="s">
        <v>21</v>
      </c>
    </row>
    <row r="47" spans="1:15" s="67" customFormat="1" ht="56.25" x14ac:dyDescent="0.2">
      <c r="A47" s="63">
        <v>42</v>
      </c>
      <c r="B47" s="87" t="s">
        <v>114</v>
      </c>
      <c r="C47" s="133" t="s">
        <v>3187</v>
      </c>
      <c r="D47" s="63" t="s">
        <v>3318</v>
      </c>
      <c r="E47" s="76" t="s">
        <v>3291</v>
      </c>
      <c r="F47" s="63" t="s">
        <v>21</v>
      </c>
      <c r="G47" s="63" t="s">
        <v>3319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63" t="s">
        <v>3320</v>
      </c>
      <c r="O47" s="63" t="s">
        <v>21</v>
      </c>
    </row>
    <row r="48" spans="1:15" s="67" customFormat="1" ht="56.25" x14ac:dyDescent="0.2">
      <c r="A48" s="63">
        <v>43</v>
      </c>
      <c r="B48" s="87" t="s">
        <v>114</v>
      </c>
      <c r="C48" s="133" t="s">
        <v>3246</v>
      </c>
      <c r="D48" s="63" t="s">
        <v>3321</v>
      </c>
      <c r="E48" s="76" t="s">
        <v>3291</v>
      </c>
      <c r="F48" s="63" t="s">
        <v>21</v>
      </c>
      <c r="G48" s="63" t="s">
        <v>21</v>
      </c>
      <c r="H48" s="280" t="s">
        <v>396</v>
      </c>
      <c r="I48" s="281"/>
      <c r="J48" s="281"/>
      <c r="K48" s="281"/>
      <c r="L48" s="281"/>
      <c r="M48" s="281"/>
      <c r="N48" s="63" t="s">
        <v>21</v>
      </c>
      <c r="O48" s="63" t="s">
        <v>21</v>
      </c>
    </row>
    <row r="49" spans="1:15" s="67" customFormat="1" ht="22.5" x14ac:dyDescent="0.2">
      <c r="A49" s="77">
        <v>44</v>
      </c>
      <c r="B49" s="90" t="s">
        <v>119</v>
      </c>
      <c r="C49" s="120" t="s">
        <v>3322</v>
      </c>
      <c r="D49" s="77" t="s">
        <v>3323</v>
      </c>
      <c r="E49" s="86" t="s">
        <v>3324</v>
      </c>
      <c r="F49" s="77" t="s">
        <v>3325</v>
      </c>
      <c r="G49" s="77" t="s">
        <v>3326</v>
      </c>
      <c r="H49" s="132">
        <v>219862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77" t="s">
        <v>3327</v>
      </c>
      <c r="O49" s="77" t="s">
        <v>21</v>
      </c>
    </row>
    <row r="50" spans="1:15" ht="15.75" customHeight="1" x14ac:dyDescent="0.2">
      <c r="A50" s="269" t="s">
        <v>125</v>
      </c>
      <c r="B50" s="269"/>
      <c r="C50" s="269"/>
      <c r="D50" s="269"/>
      <c r="E50" s="269"/>
      <c r="F50" s="269"/>
      <c r="G50" s="269"/>
      <c r="H50" s="11">
        <v>596241.73</v>
      </c>
      <c r="I50" s="11">
        <v>0</v>
      </c>
      <c r="J50" s="11">
        <v>0</v>
      </c>
      <c r="K50" s="11">
        <v>0</v>
      </c>
      <c r="L50" s="11">
        <v>2225235.0099999998</v>
      </c>
      <c r="M50" s="11">
        <v>0</v>
      </c>
      <c r="N50" s="4" t="s">
        <v>21</v>
      </c>
      <c r="O50" s="4" t="s">
        <v>21</v>
      </c>
    </row>
    <row r="51" spans="1:15" ht="15.75" customHeight="1" x14ac:dyDescent="0.2">
      <c r="A51" s="269"/>
      <c r="B51" s="269"/>
      <c r="C51" s="269"/>
      <c r="D51" s="269"/>
      <c r="E51" s="269"/>
      <c r="F51" s="269"/>
      <c r="G51" s="269"/>
      <c r="H51" s="270">
        <f>H50+I50+J50+K50+L50+M50</f>
        <v>2821476.7399999998</v>
      </c>
      <c r="I51" s="269"/>
      <c r="J51" s="269"/>
      <c r="K51" s="269"/>
      <c r="L51" s="269"/>
      <c r="M51" s="269"/>
      <c r="N51" s="4" t="s">
        <v>21</v>
      </c>
      <c r="O51" s="4" t="s">
        <v>21</v>
      </c>
    </row>
    <row r="54" spans="1:15" x14ac:dyDescent="0.2">
      <c r="H54" s="130"/>
      <c r="L54" s="130"/>
    </row>
    <row r="56" spans="1:15" x14ac:dyDescent="0.2">
      <c r="H56" s="130"/>
    </row>
    <row r="58" spans="1:15" x14ac:dyDescent="0.2">
      <c r="J58" s="130"/>
    </row>
  </sheetData>
  <mergeCells count="15">
    <mergeCell ref="H43:M43"/>
    <mergeCell ref="H48:M48"/>
    <mergeCell ref="A50:G51"/>
    <mergeCell ref="H51:M51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 orientation="portrait" r:id="rId1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workbookViewId="0">
      <selection activeCell="I26" sqref="I26:L26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8554687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3328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22.5" x14ac:dyDescent="0.2">
      <c r="A6" s="20">
        <v>1</v>
      </c>
      <c r="B6" s="37" t="s">
        <v>37</v>
      </c>
      <c r="C6" s="20" t="s">
        <v>3329</v>
      </c>
      <c r="D6" s="20" t="s">
        <v>3330</v>
      </c>
      <c r="E6" s="20" t="s">
        <v>3331</v>
      </c>
      <c r="F6" s="20" t="s">
        <v>21</v>
      </c>
      <c r="G6" s="37" t="s">
        <v>3332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37" t="s">
        <v>3333</v>
      </c>
      <c r="O6" s="10" t="s">
        <v>21</v>
      </c>
    </row>
    <row r="7" spans="1:15" s="67" customFormat="1" ht="22.5" x14ac:dyDescent="0.2">
      <c r="A7" s="77">
        <v>2</v>
      </c>
      <c r="B7" s="77" t="s">
        <v>315</v>
      </c>
      <c r="C7" s="77" t="s">
        <v>3334</v>
      </c>
      <c r="D7" s="77" t="s">
        <v>3335</v>
      </c>
      <c r="E7" s="77" t="s">
        <v>3331</v>
      </c>
      <c r="F7" s="77" t="s">
        <v>21</v>
      </c>
      <c r="G7" s="134" t="s">
        <v>3336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134" t="s">
        <v>3337</v>
      </c>
      <c r="O7" s="135" t="s">
        <v>21</v>
      </c>
    </row>
    <row r="8" spans="1:15" s="67" customFormat="1" ht="22.5" x14ac:dyDescent="0.2">
      <c r="A8" s="77">
        <v>3</v>
      </c>
      <c r="B8" s="77" t="s">
        <v>315</v>
      </c>
      <c r="C8" s="77" t="s">
        <v>3338</v>
      </c>
      <c r="D8" s="77" t="s">
        <v>3339</v>
      </c>
      <c r="E8" s="77" t="s">
        <v>3331</v>
      </c>
      <c r="F8" s="77" t="s">
        <v>21</v>
      </c>
      <c r="G8" s="134" t="s">
        <v>3340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134" t="s">
        <v>3341</v>
      </c>
      <c r="O8" s="135" t="s">
        <v>21</v>
      </c>
    </row>
    <row r="9" spans="1:15" ht="22.5" x14ac:dyDescent="0.2">
      <c r="A9" s="20">
        <v>4</v>
      </c>
      <c r="B9" s="20" t="s">
        <v>58</v>
      </c>
      <c r="C9" s="20" t="s">
        <v>3342</v>
      </c>
      <c r="D9" s="20" t="s">
        <v>3343</v>
      </c>
      <c r="E9" s="20" t="s">
        <v>3331</v>
      </c>
      <c r="F9" s="20" t="s">
        <v>21</v>
      </c>
      <c r="G9" s="37" t="s">
        <v>3344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37" t="s">
        <v>3345</v>
      </c>
      <c r="O9" s="10" t="s">
        <v>21</v>
      </c>
    </row>
    <row r="10" spans="1:15" ht="22.5" x14ac:dyDescent="0.2">
      <c r="A10" s="20">
        <v>5</v>
      </c>
      <c r="B10" s="20" t="s">
        <v>58</v>
      </c>
      <c r="C10" s="20" t="s">
        <v>3346</v>
      </c>
      <c r="D10" s="20" t="s">
        <v>3347</v>
      </c>
      <c r="E10" s="20" t="s">
        <v>3331</v>
      </c>
      <c r="F10" s="20" t="s">
        <v>21</v>
      </c>
      <c r="G10" s="37" t="s">
        <v>3348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37" t="s">
        <v>3349</v>
      </c>
      <c r="O10" s="10" t="s">
        <v>21</v>
      </c>
    </row>
    <row r="11" spans="1:15" ht="22.5" x14ac:dyDescent="0.2">
      <c r="A11" s="20">
        <v>6</v>
      </c>
      <c r="B11" s="20" t="s">
        <v>58</v>
      </c>
      <c r="C11" s="20" t="s">
        <v>3350</v>
      </c>
      <c r="D11" s="20" t="s">
        <v>3351</v>
      </c>
      <c r="E11" s="20" t="s">
        <v>3331</v>
      </c>
      <c r="F11" s="20" t="s">
        <v>21</v>
      </c>
      <c r="G11" s="37" t="s">
        <v>3352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37" t="s">
        <v>3353</v>
      </c>
      <c r="O11" s="10" t="s">
        <v>21</v>
      </c>
    </row>
    <row r="12" spans="1:15" ht="22.5" x14ac:dyDescent="0.2">
      <c r="A12" s="20">
        <v>7</v>
      </c>
      <c r="B12" s="20" t="s">
        <v>58</v>
      </c>
      <c r="C12" s="20" t="s">
        <v>3354</v>
      </c>
      <c r="D12" s="20" t="s">
        <v>3355</v>
      </c>
      <c r="E12" s="20" t="s">
        <v>3331</v>
      </c>
      <c r="F12" s="20" t="s">
        <v>21</v>
      </c>
      <c r="G12" s="37" t="s">
        <v>3356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37" t="s">
        <v>3357</v>
      </c>
      <c r="O12" s="10" t="s">
        <v>21</v>
      </c>
    </row>
    <row r="13" spans="1:15" s="67" customFormat="1" ht="33.75" x14ac:dyDescent="0.2">
      <c r="A13" s="77">
        <v>8</v>
      </c>
      <c r="B13" s="77" t="s">
        <v>71</v>
      </c>
      <c r="C13" s="77" t="s">
        <v>3346</v>
      </c>
      <c r="D13" s="77" t="s">
        <v>3358</v>
      </c>
      <c r="E13" s="77" t="s">
        <v>3359</v>
      </c>
      <c r="F13" s="77" t="s">
        <v>21</v>
      </c>
      <c r="G13" s="134" t="s">
        <v>3360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134" t="s">
        <v>3361</v>
      </c>
      <c r="O13" s="135" t="s">
        <v>21</v>
      </c>
    </row>
    <row r="14" spans="1:15" ht="33.75" x14ac:dyDescent="0.2">
      <c r="A14" s="20">
        <v>9</v>
      </c>
      <c r="B14" s="20" t="s">
        <v>110</v>
      </c>
      <c r="C14" s="20" t="s">
        <v>3362</v>
      </c>
      <c r="D14" s="20" t="s">
        <v>3363</v>
      </c>
      <c r="E14" s="20" t="s">
        <v>3364</v>
      </c>
      <c r="F14" s="20" t="s">
        <v>21</v>
      </c>
      <c r="G14" s="37" t="s">
        <v>3365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37" t="s">
        <v>3366</v>
      </c>
      <c r="O14" s="10" t="s">
        <v>21</v>
      </c>
    </row>
    <row r="15" spans="1:15" ht="33.75" x14ac:dyDescent="0.2">
      <c r="A15" s="20">
        <v>10</v>
      </c>
      <c r="B15" s="20" t="s">
        <v>110</v>
      </c>
      <c r="C15" s="20" t="s">
        <v>3367</v>
      </c>
      <c r="D15" s="20" t="s">
        <v>3368</v>
      </c>
      <c r="E15" s="20" t="s">
        <v>3369</v>
      </c>
      <c r="F15" s="20" t="s">
        <v>21</v>
      </c>
      <c r="G15" s="37" t="s">
        <v>3370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37" t="s">
        <v>3371</v>
      </c>
      <c r="O15" s="10" t="s">
        <v>21</v>
      </c>
    </row>
    <row r="16" spans="1:15" ht="33.75" x14ac:dyDescent="0.2">
      <c r="A16" s="20">
        <v>11</v>
      </c>
      <c r="B16" s="20" t="s">
        <v>110</v>
      </c>
      <c r="C16" s="20" t="s">
        <v>3372</v>
      </c>
      <c r="D16" s="20" t="s">
        <v>3373</v>
      </c>
      <c r="E16" s="20" t="s">
        <v>3369</v>
      </c>
      <c r="F16" s="20" t="s">
        <v>21</v>
      </c>
      <c r="G16" s="37" t="s">
        <v>3374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37" t="s">
        <v>3375</v>
      </c>
      <c r="O16" s="10" t="s">
        <v>21</v>
      </c>
    </row>
    <row r="17" spans="1:15" ht="33.75" x14ac:dyDescent="0.2">
      <c r="A17" s="20">
        <v>12</v>
      </c>
      <c r="B17" s="20" t="s">
        <v>110</v>
      </c>
      <c r="C17" s="20" t="s">
        <v>3376</v>
      </c>
      <c r="D17" s="20" t="s">
        <v>3377</v>
      </c>
      <c r="E17" s="20" t="s">
        <v>3369</v>
      </c>
      <c r="F17" s="20" t="s">
        <v>21</v>
      </c>
      <c r="G17" s="37" t="s">
        <v>3378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37" t="s">
        <v>3379</v>
      </c>
      <c r="O17" s="10" t="s">
        <v>21</v>
      </c>
    </row>
    <row r="18" spans="1:15" ht="33.75" x14ac:dyDescent="0.2">
      <c r="A18" s="20">
        <v>13</v>
      </c>
      <c r="B18" s="20" t="s">
        <v>110</v>
      </c>
      <c r="C18" s="20" t="s">
        <v>3338</v>
      </c>
      <c r="D18" s="20" t="s">
        <v>3380</v>
      </c>
      <c r="E18" s="20" t="s">
        <v>3381</v>
      </c>
      <c r="F18" s="20" t="s">
        <v>21</v>
      </c>
      <c r="G18" s="37" t="s">
        <v>3382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37" t="s">
        <v>3383</v>
      </c>
      <c r="O18" s="10" t="s">
        <v>21</v>
      </c>
    </row>
    <row r="19" spans="1:15" ht="33.75" x14ac:dyDescent="0.2">
      <c r="A19" s="20">
        <v>14</v>
      </c>
      <c r="B19" s="20" t="s">
        <v>110</v>
      </c>
      <c r="C19" s="20" t="s">
        <v>3354</v>
      </c>
      <c r="D19" s="20" t="s">
        <v>3384</v>
      </c>
      <c r="E19" s="20" t="s">
        <v>3385</v>
      </c>
      <c r="F19" s="20" t="s">
        <v>21</v>
      </c>
      <c r="G19" s="37" t="s">
        <v>3386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37" t="s">
        <v>3387</v>
      </c>
      <c r="O19" s="10" t="s">
        <v>21</v>
      </c>
    </row>
    <row r="20" spans="1:15" ht="33.75" x14ac:dyDescent="0.2">
      <c r="A20" s="20">
        <v>15</v>
      </c>
      <c r="B20" s="20" t="s">
        <v>110</v>
      </c>
      <c r="C20" s="20" t="s">
        <v>3342</v>
      </c>
      <c r="D20" s="20" t="s">
        <v>3388</v>
      </c>
      <c r="E20" s="20" t="s">
        <v>3385</v>
      </c>
      <c r="F20" s="20" t="s">
        <v>21</v>
      </c>
      <c r="G20" s="37" t="s">
        <v>3389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37" t="s">
        <v>3390</v>
      </c>
      <c r="O20" s="10" t="s">
        <v>21</v>
      </c>
    </row>
    <row r="21" spans="1:15" ht="33.75" x14ac:dyDescent="0.2">
      <c r="A21" s="20">
        <v>16</v>
      </c>
      <c r="B21" s="20" t="s">
        <v>110</v>
      </c>
      <c r="C21" s="20" t="s">
        <v>3391</v>
      </c>
      <c r="D21" s="20" t="s">
        <v>3392</v>
      </c>
      <c r="E21" s="20" t="s">
        <v>3359</v>
      </c>
      <c r="F21" s="20" t="s">
        <v>21</v>
      </c>
      <c r="G21" s="37" t="s">
        <v>3393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37" t="s">
        <v>3394</v>
      </c>
      <c r="O21" s="10" t="s">
        <v>21</v>
      </c>
    </row>
    <row r="22" spans="1:15" s="67" customFormat="1" ht="33.75" x14ac:dyDescent="0.2">
      <c r="A22" s="77">
        <v>17</v>
      </c>
      <c r="B22" s="77" t="s">
        <v>114</v>
      </c>
      <c r="C22" s="77" t="s">
        <v>3334</v>
      </c>
      <c r="D22" s="77" t="s">
        <v>3395</v>
      </c>
      <c r="E22" s="77" t="s">
        <v>3381</v>
      </c>
      <c r="F22" s="77" t="s">
        <v>21</v>
      </c>
      <c r="G22" s="134" t="s">
        <v>3396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134" t="s">
        <v>3397</v>
      </c>
      <c r="O22" s="135" t="s">
        <v>21</v>
      </c>
    </row>
    <row r="23" spans="1:15" ht="33.75" x14ac:dyDescent="0.2">
      <c r="A23" s="20">
        <v>18</v>
      </c>
      <c r="B23" s="20" t="s">
        <v>114</v>
      </c>
      <c r="C23" s="20" t="s">
        <v>3329</v>
      </c>
      <c r="D23" s="20" t="s">
        <v>3398</v>
      </c>
      <c r="E23" s="20" t="s">
        <v>3385</v>
      </c>
      <c r="F23" s="20" t="s">
        <v>21</v>
      </c>
      <c r="G23" s="37" t="s">
        <v>3399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37" t="s">
        <v>3400</v>
      </c>
      <c r="O23" s="10" t="s">
        <v>21</v>
      </c>
    </row>
    <row r="24" spans="1:15" ht="33.75" x14ac:dyDescent="0.2">
      <c r="A24" s="20">
        <v>19</v>
      </c>
      <c r="B24" s="20" t="s">
        <v>114</v>
      </c>
      <c r="C24" s="20" t="s">
        <v>3401</v>
      </c>
      <c r="D24" s="20" t="s">
        <v>3402</v>
      </c>
      <c r="E24" s="20" t="s">
        <v>3369</v>
      </c>
      <c r="F24" s="20" t="s">
        <v>21</v>
      </c>
      <c r="G24" s="37" t="s">
        <v>3403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37" t="s">
        <v>3404</v>
      </c>
      <c r="O24" s="10" t="s">
        <v>21</v>
      </c>
    </row>
    <row r="25" spans="1:15" ht="33.75" x14ac:dyDescent="0.2">
      <c r="A25" s="20">
        <v>20</v>
      </c>
      <c r="B25" s="20" t="s">
        <v>114</v>
      </c>
      <c r="C25" s="20" t="s">
        <v>3405</v>
      </c>
      <c r="D25" s="20" t="s">
        <v>3406</v>
      </c>
      <c r="E25" s="20" t="s">
        <v>3364</v>
      </c>
      <c r="F25" s="20" t="s">
        <v>21</v>
      </c>
      <c r="G25" s="37" t="s">
        <v>3407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37" t="s">
        <v>3408</v>
      </c>
      <c r="O25" s="10" t="s">
        <v>21</v>
      </c>
    </row>
    <row r="26" spans="1:15" ht="15.75" customHeight="1" x14ac:dyDescent="0.2">
      <c r="A26" s="269" t="s">
        <v>125</v>
      </c>
      <c r="B26" s="269"/>
      <c r="C26" s="269"/>
      <c r="D26" s="269"/>
      <c r="E26" s="269"/>
      <c r="F26" s="269"/>
      <c r="G26" s="269"/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4" t="s">
        <v>21</v>
      </c>
      <c r="O26" s="4" t="s">
        <v>21</v>
      </c>
    </row>
    <row r="27" spans="1:15" ht="15.75" customHeight="1" x14ac:dyDescent="0.2">
      <c r="A27" s="269"/>
      <c r="B27" s="269"/>
      <c r="C27" s="269"/>
      <c r="D27" s="269"/>
      <c r="E27" s="269"/>
      <c r="F27" s="269"/>
      <c r="G27" s="269"/>
      <c r="H27" s="270">
        <f>H26+I26+J26+K26+L26+M26</f>
        <v>0</v>
      </c>
      <c r="I27" s="269"/>
      <c r="J27" s="269"/>
      <c r="K27" s="269"/>
      <c r="L27" s="269"/>
      <c r="M27" s="269"/>
      <c r="N27" s="4" t="s">
        <v>21</v>
      </c>
      <c r="O27" s="4" t="s">
        <v>21</v>
      </c>
    </row>
  </sheetData>
  <mergeCells count="13">
    <mergeCell ref="A26:G27"/>
    <mergeCell ref="H27:M27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workbookViewId="0">
      <selection activeCell="A11" sqref="A11:O12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8554687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3409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56.25" x14ac:dyDescent="0.2">
      <c r="A6" s="20">
        <v>1</v>
      </c>
      <c r="B6" s="20" t="s">
        <v>17</v>
      </c>
      <c r="C6" s="20" t="s">
        <v>3410</v>
      </c>
      <c r="D6" s="20" t="s">
        <v>3411</v>
      </c>
      <c r="E6" s="20" t="s">
        <v>3412</v>
      </c>
      <c r="F6" s="20" t="s">
        <v>21</v>
      </c>
      <c r="G6" s="20" t="s">
        <v>3413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0" t="s">
        <v>3414</v>
      </c>
      <c r="O6" s="10" t="s">
        <v>21</v>
      </c>
    </row>
    <row r="7" spans="1:15" s="67" customFormat="1" ht="33.75" x14ac:dyDescent="0.2">
      <c r="A7" s="77">
        <v>2</v>
      </c>
      <c r="B7" s="77" t="s">
        <v>37</v>
      </c>
      <c r="C7" s="77" t="s">
        <v>3415</v>
      </c>
      <c r="D7" s="77" t="s">
        <v>3416</v>
      </c>
      <c r="E7" s="77" t="s">
        <v>1499</v>
      </c>
      <c r="F7" s="77" t="s">
        <v>3417</v>
      </c>
      <c r="G7" s="136" t="s">
        <v>3418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77" t="s">
        <v>3419</v>
      </c>
      <c r="O7" s="135" t="s">
        <v>21</v>
      </c>
    </row>
    <row r="8" spans="1:15" s="67" customFormat="1" ht="33.75" x14ac:dyDescent="0.2">
      <c r="A8" s="77">
        <v>3</v>
      </c>
      <c r="B8" s="77" t="s">
        <v>37</v>
      </c>
      <c r="C8" s="77" t="s">
        <v>3420</v>
      </c>
      <c r="D8" s="77" t="s">
        <v>3421</v>
      </c>
      <c r="E8" s="77" t="s">
        <v>1499</v>
      </c>
      <c r="F8" s="77" t="s">
        <v>3422</v>
      </c>
      <c r="G8" s="77" t="s">
        <v>3423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77" t="s">
        <v>3424</v>
      </c>
      <c r="O8" s="135" t="s">
        <v>21</v>
      </c>
    </row>
    <row r="9" spans="1:15" s="67" customFormat="1" ht="33.75" x14ac:dyDescent="0.2">
      <c r="A9" s="77">
        <v>4</v>
      </c>
      <c r="B9" s="77" t="s">
        <v>37</v>
      </c>
      <c r="C9" s="77" t="s">
        <v>3425</v>
      </c>
      <c r="D9" s="77" t="s">
        <v>3426</v>
      </c>
      <c r="E9" s="77" t="s">
        <v>1499</v>
      </c>
      <c r="F9" s="77"/>
      <c r="G9" s="77" t="s">
        <v>3427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77" t="s">
        <v>3428</v>
      </c>
      <c r="O9" s="135" t="s">
        <v>21</v>
      </c>
    </row>
    <row r="10" spans="1:15" ht="33.75" x14ac:dyDescent="0.2">
      <c r="A10" s="20">
        <v>5</v>
      </c>
      <c r="B10" s="20" t="s">
        <v>315</v>
      </c>
      <c r="C10" s="20" t="s">
        <v>3410</v>
      </c>
      <c r="D10" s="20" t="s">
        <v>3429</v>
      </c>
      <c r="E10" s="20" t="s">
        <v>1499</v>
      </c>
      <c r="F10" s="20" t="s">
        <v>3430</v>
      </c>
      <c r="G10" s="20" t="s">
        <v>3431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0" t="s">
        <v>3432</v>
      </c>
      <c r="O10" s="10" t="s">
        <v>21</v>
      </c>
    </row>
    <row r="11" spans="1:15" s="67" customFormat="1" ht="33.75" x14ac:dyDescent="0.2">
      <c r="A11" s="77">
        <v>6</v>
      </c>
      <c r="B11" s="77" t="s">
        <v>71</v>
      </c>
      <c r="C11" s="77" t="s">
        <v>3420</v>
      </c>
      <c r="D11" s="77" t="s">
        <v>3433</v>
      </c>
      <c r="E11" s="77" t="s">
        <v>3434</v>
      </c>
      <c r="F11" s="77" t="s">
        <v>21</v>
      </c>
      <c r="G11" s="77" t="s">
        <v>3435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77" t="s">
        <v>3436</v>
      </c>
      <c r="O11" s="135" t="s">
        <v>21</v>
      </c>
    </row>
    <row r="12" spans="1:15" s="67" customFormat="1" ht="33.75" x14ac:dyDescent="0.2">
      <c r="A12" s="77">
        <v>7</v>
      </c>
      <c r="B12" s="77" t="s">
        <v>71</v>
      </c>
      <c r="C12" s="77" t="s">
        <v>3425</v>
      </c>
      <c r="D12" s="77" t="s">
        <v>3437</v>
      </c>
      <c r="E12" s="77" t="s">
        <v>3434</v>
      </c>
      <c r="F12" s="77" t="s">
        <v>21</v>
      </c>
      <c r="G12" s="77" t="s">
        <v>3438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77" t="s">
        <v>3439</v>
      </c>
      <c r="O12" s="135" t="s">
        <v>21</v>
      </c>
    </row>
    <row r="13" spans="1:15" ht="33.75" x14ac:dyDescent="0.2">
      <c r="A13" s="20">
        <v>8</v>
      </c>
      <c r="B13" s="20" t="s">
        <v>110</v>
      </c>
      <c r="C13" s="20" t="s">
        <v>3415</v>
      </c>
      <c r="D13" s="20" t="s">
        <v>3440</v>
      </c>
      <c r="E13" s="20" t="s">
        <v>3434</v>
      </c>
      <c r="F13" s="20" t="s">
        <v>3441</v>
      </c>
      <c r="G13" s="20" t="s">
        <v>3442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0" t="s">
        <v>3443</v>
      </c>
      <c r="O13" s="10" t="s">
        <v>21</v>
      </c>
    </row>
    <row r="14" spans="1:15" ht="33.75" x14ac:dyDescent="0.2">
      <c r="A14" s="20">
        <v>9</v>
      </c>
      <c r="B14" s="20" t="s">
        <v>110</v>
      </c>
      <c r="C14" s="20" t="s">
        <v>3410</v>
      </c>
      <c r="D14" s="20" t="s">
        <v>3444</v>
      </c>
      <c r="E14" s="20" t="s">
        <v>3434</v>
      </c>
      <c r="F14" s="20" t="s">
        <v>3445</v>
      </c>
      <c r="G14" s="20" t="s">
        <v>3446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0" t="s">
        <v>3447</v>
      </c>
      <c r="O14" s="10" t="s">
        <v>21</v>
      </c>
    </row>
    <row r="15" spans="1:15" ht="15.75" customHeight="1" x14ac:dyDescent="0.2">
      <c r="A15" s="269" t="s">
        <v>125</v>
      </c>
      <c r="B15" s="269"/>
      <c r="C15" s="269"/>
      <c r="D15" s="269"/>
      <c r="E15" s="269"/>
      <c r="F15" s="269"/>
      <c r="G15" s="269"/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4" t="s">
        <v>21</v>
      </c>
      <c r="O15" s="4" t="s">
        <v>21</v>
      </c>
    </row>
    <row r="16" spans="1:15" ht="15.75" customHeight="1" x14ac:dyDescent="0.2">
      <c r="A16" s="269"/>
      <c r="B16" s="269"/>
      <c r="C16" s="269"/>
      <c r="D16" s="269"/>
      <c r="E16" s="269"/>
      <c r="F16" s="269"/>
      <c r="G16" s="269"/>
      <c r="H16" s="270">
        <f>H15+I15+J15+K15+L15+M15</f>
        <v>0</v>
      </c>
      <c r="I16" s="269"/>
      <c r="J16" s="269"/>
      <c r="K16" s="269"/>
      <c r="L16" s="269"/>
      <c r="M16" s="269"/>
      <c r="N16" s="4" t="s">
        <v>21</v>
      </c>
      <c r="O16" s="4" t="s">
        <v>21</v>
      </c>
    </row>
  </sheetData>
  <mergeCells count="13">
    <mergeCell ref="A15:G16"/>
    <mergeCell ref="H16:M16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"/>
  <sheetViews>
    <sheetView workbookViewId="0">
      <selection activeCell="D14" sqref="D14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.285156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3448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22.5" customHeight="1" x14ac:dyDescent="0.2">
      <c r="A6" s="282" t="s">
        <v>3449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</row>
    <row r="7" spans="1:15" ht="15.75" customHeight="1" x14ac:dyDescent="0.2">
      <c r="A7" s="269" t="s">
        <v>125</v>
      </c>
      <c r="B7" s="269"/>
      <c r="C7" s="269"/>
      <c r="D7" s="269"/>
      <c r="E7" s="269"/>
      <c r="F7" s="269"/>
      <c r="G7" s="269"/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4" t="s">
        <v>21</v>
      </c>
      <c r="O7" s="4" t="s">
        <v>21</v>
      </c>
    </row>
    <row r="8" spans="1:15" ht="15.75" customHeight="1" x14ac:dyDescent="0.2">
      <c r="A8" s="269"/>
      <c r="B8" s="269"/>
      <c r="C8" s="269"/>
      <c r="D8" s="269"/>
      <c r="E8" s="269"/>
      <c r="F8" s="269"/>
      <c r="G8" s="269"/>
      <c r="H8" s="270">
        <f>H7+I7+J7+K7+L7+M7</f>
        <v>0</v>
      </c>
      <c r="I8" s="269"/>
      <c r="J8" s="269"/>
      <c r="K8" s="269"/>
      <c r="L8" s="269"/>
      <c r="M8" s="269"/>
      <c r="N8" s="4" t="s">
        <v>21</v>
      </c>
      <c r="O8" s="4" t="s">
        <v>21</v>
      </c>
    </row>
  </sheetData>
  <mergeCells count="14">
    <mergeCell ref="A6:O6"/>
    <mergeCell ref="A7:G8"/>
    <mergeCell ref="H8:M8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fitToWidth="0" pageOrder="overThenDown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4"/>
  <sheetViews>
    <sheetView topLeftCell="A79" workbookViewId="0">
      <selection activeCell="N51" sqref="N51"/>
    </sheetView>
  </sheetViews>
  <sheetFormatPr defaultRowHeight="11.25" x14ac:dyDescent="0.25"/>
  <cols>
    <col min="1" max="1" width="5.140625" style="2" customWidth="1"/>
    <col min="2" max="2" width="12" style="2" customWidth="1"/>
    <col min="3" max="3" width="15.7109375" style="2" customWidth="1"/>
    <col min="4" max="4" width="18.85546875" style="2" customWidth="1"/>
    <col min="5" max="5" width="30.42578125" style="2" customWidth="1"/>
    <col min="6" max="6" width="18.85546875" style="2" customWidth="1"/>
    <col min="7" max="7" width="21" style="2" customWidth="1"/>
    <col min="8" max="8" width="12.7109375" style="2" customWidth="1"/>
    <col min="9" max="9" width="16.7109375" style="2" customWidth="1"/>
    <col min="10" max="11" width="12.7109375" style="2" customWidth="1"/>
    <col min="12" max="12" width="13.7109375" style="2" customWidth="1"/>
    <col min="13" max="13" width="15.28515625" style="2" customWidth="1"/>
    <col min="14" max="14" width="19" style="2" customWidth="1"/>
    <col min="15" max="15" width="30.7109375" style="2" customWidth="1"/>
    <col min="16" max="16" width="9.140625" style="2" customWidth="1"/>
    <col min="17" max="16384" width="9.140625" style="2"/>
  </cols>
  <sheetData>
    <row r="2" spans="1:15" ht="21.75" customHeight="1" x14ac:dyDescent="0.25">
      <c r="A2" s="264" t="s">
        <v>3450</v>
      </c>
      <c r="B2" s="264"/>
      <c r="C2" s="264"/>
      <c r="D2" s="264"/>
      <c r="E2" s="264"/>
      <c r="F2" s="264"/>
      <c r="G2" s="264"/>
      <c r="H2" s="284"/>
      <c r="I2" s="284"/>
      <c r="J2" s="284"/>
      <c r="K2" s="284"/>
      <c r="L2" s="284"/>
      <c r="M2" s="284"/>
      <c r="N2" s="264"/>
      <c r="O2" s="264"/>
    </row>
    <row r="3" spans="1:15" ht="41.25" customHeight="1" x14ac:dyDescent="0.25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5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42">
        <v>8</v>
      </c>
      <c r="I5" s="42">
        <v>9</v>
      </c>
      <c r="J5" s="42">
        <v>10</v>
      </c>
      <c r="K5" s="42">
        <v>11</v>
      </c>
      <c r="L5" s="42">
        <v>12</v>
      </c>
      <c r="M5" s="42">
        <v>13</v>
      </c>
      <c r="N5" s="10">
        <v>14</v>
      </c>
      <c r="O5" s="10">
        <v>15</v>
      </c>
    </row>
    <row r="6" spans="1:15" ht="56.25" x14ac:dyDescent="0.25">
      <c r="A6" s="45">
        <v>1</v>
      </c>
      <c r="B6" s="32" t="s">
        <v>247</v>
      </c>
      <c r="C6" s="38" t="s">
        <v>3451</v>
      </c>
      <c r="D6" s="32" t="s">
        <v>3452</v>
      </c>
      <c r="E6" s="32" t="s">
        <v>3453</v>
      </c>
      <c r="F6" s="32" t="s">
        <v>3454</v>
      </c>
      <c r="G6" s="32" t="s">
        <v>3455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2" t="s">
        <v>3456</v>
      </c>
      <c r="O6" s="38" t="s">
        <v>21</v>
      </c>
    </row>
    <row r="7" spans="1:15" ht="56.25" x14ac:dyDescent="0.25">
      <c r="A7" s="45">
        <v>2</v>
      </c>
      <c r="B7" s="32" t="s">
        <v>247</v>
      </c>
      <c r="C7" s="38" t="s">
        <v>3457</v>
      </c>
      <c r="D7" s="32" t="s">
        <v>3458</v>
      </c>
      <c r="E7" s="32" t="s">
        <v>3459</v>
      </c>
      <c r="F7" s="38" t="s">
        <v>21</v>
      </c>
      <c r="G7" s="32" t="s">
        <v>3460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8" t="s">
        <v>3461</v>
      </c>
      <c r="O7" s="38" t="s">
        <v>21</v>
      </c>
    </row>
    <row r="8" spans="1:15" ht="45" x14ac:dyDescent="0.25">
      <c r="A8" s="142">
        <v>3</v>
      </c>
      <c r="B8" s="90" t="s">
        <v>23</v>
      </c>
      <c r="C8" s="143" t="s">
        <v>3462</v>
      </c>
      <c r="D8" s="83" t="s">
        <v>3463</v>
      </c>
      <c r="E8" s="83" t="s">
        <v>3464</v>
      </c>
      <c r="F8" s="143" t="s">
        <v>21</v>
      </c>
      <c r="G8" s="83" t="s">
        <v>3465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83" t="s">
        <v>3466</v>
      </c>
      <c r="O8" s="143" t="s">
        <v>21</v>
      </c>
    </row>
    <row r="9" spans="1:15" ht="33.75" x14ac:dyDescent="0.25">
      <c r="A9" s="142">
        <v>4</v>
      </c>
      <c r="B9" s="90" t="s">
        <v>23</v>
      </c>
      <c r="C9" s="83" t="s">
        <v>3467</v>
      </c>
      <c r="D9" s="83" t="s">
        <v>3468</v>
      </c>
      <c r="E9" s="83" t="s">
        <v>3464</v>
      </c>
      <c r="F9" s="143" t="s">
        <v>21</v>
      </c>
      <c r="G9" s="83" t="s">
        <v>3469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5" t="s">
        <v>3470</v>
      </c>
      <c r="O9" s="143" t="s">
        <v>21</v>
      </c>
    </row>
    <row r="10" spans="1:15" ht="33.75" x14ac:dyDescent="0.25">
      <c r="A10" s="142">
        <v>5</v>
      </c>
      <c r="B10" s="90" t="s">
        <v>23</v>
      </c>
      <c r="C10" s="83" t="s">
        <v>3471</v>
      </c>
      <c r="D10" s="83" t="s">
        <v>3472</v>
      </c>
      <c r="E10" s="83" t="s">
        <v>3464</v>
      </c>
      <c r="F10" s="143" t="s">
        <v>21</v>
      </c>
      <c r="G10" s="83" t="s">
        <v>3473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3" t="s">
        <v>3474</v>
      </c>
      <c r="O10" s="143" t="s">
        <v>21</v>
      </c>
    </row>
    <row r="11" spans="1:15" ht="67.5" x14ac:dyDescent="0.25">
      <c r="A11" s="142">
        <v>6</v>
      </c>
      <c r="B11" s="90" t="s">
        <v>23</v>
      </c>
      <c r="C11" s="78" t="s">
        <v>3475</v>
      </c>
      <c r="D11" s="78" t="s">
        <v>3476</v>
      </c>
      <c r="E11" s="146" t="s">
        <v>3477</v>
      </c>
      <c r="F11" s="146" t="s">
        <v>21</v>
      </c>
      <c r="G11" s="78" t="s">
        <v>3478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6" t="s">
        <v>21</v>
      </c>
      <c r="O11" s="146" t="s">
        <v>21</v>
      </c>
    </row>
    <row r="12" spans="1:15" ht="67.5" x14ac:dyDescent="0.25">
      <c r="A12" s="142">
        <v>7</v>
      </c>
      <c r="B12" s="90" t="s">
        <v>23</v>
      </c>
      <c r="C12" s="146" t="s">
        <v>3451</v>
      </c>
      <c r="D12" s="78" t="s">
        <v>3479</v>
      </c>
      <c r="E12" s="146" t="s">
        <v>3477</v>
      </c>
      <c r="F12" s="146" t="s">
        <v>21</v>
      </c>
      <c r="G12" s="78" t="s">
        <v>3480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6" t="s">
        <v>21</v>
      </c>
      <c r="O12" s="146" t="s">
        <v>21</v>
      </c>
    </row>
    <row r="13" spans="1:15" ht="67.5" x14ac:dyDescent="0.25">
      <c r="A13" s="142">
        <v>8</v>
      </c>
      <c r="B13" s="90" t="s">
        <v>23</v>
      </c>
      <c r="C13" s="78" t="s">
        <v>3481</v>
      </c>
      <c r="D13" s="78" t="s">
        <v>3482</v>
      </c>
      <c r="E13" s="146" t="s">
        <v>3477</v>
      </c>
      <c r="F13" s="146" t="s">
        <v>21</v>
      </c>
      <c r="G13" s="78" t="s">
        <v>3483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6" t="s">
        <v>21</v>
      </c>
      <c r="O13" s="146" t="s">
        <v>21</v>
      </c>
    </row>
    <row r="14" spans="1:15" ht="67.5" x14ac:dyDescent="0.25">
      <c r="A14" s="142">
        <v>9</v>
      </c>
      <c r="B14" s="90" t="s">
        <v>23</v>
      </c>
      <c r="C14" s="78" t="s">
        <v>3484</v>
      </c>
      <c r="D14" s="78" t="s">
        <v>3485</v>
      </c>
      <c r="E14" s="146" t="s">
        <v>3477</v>
      </c>
      <c r="F14" s="146" t="s">
        <v>21</v>
      </c>
      <c r="G14" s="78" t="s">
        <v>3486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6" t="s">
        <v>21</v>
      </c>
      <c r="O14" s="146" t="s">
        <v>21</v>
      </c>
    </row>
    <row r="15" spans="1:15" ht="67.5" x14ac:dyDescent="0.25">
      <c r="A15" s="142">
        <v>10</v>
      </c>
      <c r="B15" s="90" t="s">
        <v>23</v>
      </c>
      <c r="C15" s="78" t="s">
        <v>3487</v>
      </c>
      <c r="D15" s="78" t="s">
        <v>3488</v>
      </c>
      <c r="E15" s="146" t="s">
        <v>3477</v>
      </c>
      <c r="F15" s="146" t="s">
        <v>21</v>
      </c>
      <c r="G15" s="78" t="s">
        <v>3489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6" t="s">
        <v>21</v>
      </c>
      <c r="O15" s="146" t="s">
        <v>21</v>
      </c>
    </row>
    <row r="16" spans="1:15" ht="67.5" x14ac:dyDescent="0.25">
      <c r="A16" s="142">
        <v>11</v>
      </c>
      <c r="B16" s="90" t="s">
        <v>23</v>
      </c>
      <c r="C16" s="146" t="s">
        <v>3490</v>
      </c>
      <c r="D16" s="78" t="s">
        <v>3491</v>
      </c>
      <c r="E16" s="146" t="s">
        <v>3477</v>
      </c>
      <c r="F16" s="146" t="s">
        <v>21</v>
      </c>
      <c r="G16" s="78" t="s">
        <v>3492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6" t="s">
        <v>21</v>
      </c>
      <c r="O16" s="146" t="s">
        <v>21</v>
      </c>
    </row>
    <row r="17" spans="1:15" ht="67.5" x14ac:dyDescent="0.25">
      <c r="A17" s="142">
        <v>12</v>
      </c>
      <c r="B17" s="90" t="s">
        <v>23</v>
      </c>
      <c r="C17" s="78" t="s">
        <v>3493</v>
      </c>
      <c r="D17" s="78" t="s">
        <v>3494</v>
      </c>
      <c r="E17" s="146" t="s">
        <v>3477</v>
      </c>
      <c r="F17" s="146" t="s">
        <v>21</v>
      </c>
      <c r="G17" s="78" t="s">
        <v>3495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6" t="s">
        <v>21</v>
      </c>
      <c r="O17" s="146" t="s">
        <v>21</v>
      </c>
    </row>
    <row r="18" spans="1:15" ht="67.5" x14ac:dyDescent="0.25">
      <c r="A18" s="142">
        <v>13</v>
      </c>
      <c r="B18" s="90" t="s">
        <v>23</v>
      </c>
      <c r="C18" s="146" t="s">
        <v>3462</v>
      </c>
      <c r="D18" s="78" t="s">
        <v>3496</v>
      </c>
      <c r="E18" s="146" t="s">
        <v>3477</v>
      </c>
      <c r="F18" s="146" t="s">
        <v>21</v>
      </c>
      <c r="G18" s="78" t="s">
        <v>3497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6" t="s">
        <v>21</v>
      </c>
      <c r="O18" s="146" t="s">
        <v>21</v>
      </c>
    </row>
    <row r="19" spans="1:15" ht="67.5" x14ac:dyDescent="0.25">
      <c r="A19" s="142">
        <v>14</v>
      </c>
      <c r="B19" s="90" t="s">
        <v>23</v>
      </c>
      <c r="C19" s="78" t="s">
        <v>3498</v>
      </c>
      <c r="D19" s="78" t="s">
        <v>3499</v>
      </c>
      <c r="E19" s="146" t="s">
        <v>3477</v>
      </c>
      <c r="F19" s="146" t="s">
        <v>21</v>
      </c>
      <c r="G19" s="78" t="s">
        <v>3500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6" t="s">
        <v>21</v>
      </c>
      <c r="O19" s="146" t="s">
        <v>21</v>
      </c>
    </row>
    <row r="20" spans="1:15" s="137" customFormat="1" ht="67.5" x14ac:dyDescent="0.25">
      <c r="A20" s="141">
        <v>15</v>
      </c>
      <c r="B20" s="257" t="s">
        <v>27</v>
      </c>
      <c r="C20" s="64" t="s">
        <v>3501</v>
      </c>
      <c r="D20" s="64" t="s">
        <v>3502</v>
      </c>
      <c r="E20" s="148" t="s">
        <v>3503</v>
      </c>
      <c r="F20" s="148" t="s">
        <v>21</v>
      </c>
      <c r="G20" s="64" t="s">
        <v>3504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8" t="s">
        <v>21</v>
      </c>
      <c r="O20" s="148" t="s">
        <v>21</v>
      </c>
    </row>
    <row r="21" spans="1:15" s="137" customFormat="1" ht="67.5" x14ac:dyDescent="0.25">
      <c r="A21" s="141">
        <v>16</v>
      </c>
      <c r="B21" s="257" t="s">
        <v>27</v>
      </c>
      <c r="C21" s="64" t="s">
        <v>3501</v>
      </c>
      <c r="D21" s="64" t="s">
        <v>3505</v>
      </c>
      <c r="E21" s="148" t="s">
        <v>3506</v>
      </c>
      <c r="F21" s="148" t="s">
        <v>21</v>
      </c>
      <c r="G21" s="64" t="s">
        <v>3507</v>
      </c>
      <c r="H21" s="149">
        <v>0</v>
      </c>
      <c r="I21" s="149">
        <v>0</v>
      </c>
      <c r="J21" s="149">
        <v>0</v>
      </c>
      <c r="K21" s="149">
        <v>0</v>
      </c>
      <c r="L21" s="149">
        <v>0</v>
      </c>
      <c r="M21" s="149">
        <v>0</v>
      </c>
      <c r="N21" s="148" t="s">
        <v>21</v>
      </c>
      <c r="O21" s="148" t="s">
        <v>21</v>
      </c>
    </row>
    <row r="22" spans="1:15" s="137" customFormat="1" ht="78.75" x14ac:dyDescent="0.25">
      <c r="A22" s="141">
        <v>17</v>
      </c>
      <c r="B22" s="257" t="s">
        <v>27</v>
      </c>
      <c r="C22" s="64" t="s">
        <v>3501</v>
      </c>
      <c r="D22" s="64" t="s">
        <v>3508</v>
      </c>
      <c r="E22" s="148" t="s">
        <v>3509</v>
      </c>
      <c r="F22" s="148" t="s">
        <v>21</v>
      </c>
      <c r="G22" s="64" t="s">
        <v>3510</v>
      </c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48" t="s">
        <v>21</v>
      </c>
      <c r="O22" s="148" t="s">
        <v>21</v>
      </c>
    </row>
    <row r="23" spans="1:15" s="137" customFormat="1" ht="67.5" x14ac:dyDescent="0.25">
      <c r="A23" s="141">
        <v>18</v>
      </c>
      <c r="B23" s="257" t="s">
        <v>27</v>
      </c>
      <c r="C23" s="64" t="s">
        <v>3487</v>
      </c>
      <c r="D23" s="64" t="s">
        <v>3511</v>
      </c>
      <c r="E23" s="148" t="s">
        <v>3503</v>
      </c>
      <c r="F23" s="148" t="s">
        <v>21</v>
      </c>
      <c r="G23" s="64" t="s">
        <v>3512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8" t="s">
        <v>21</v>
      </c>
      <c r="O23" s="148" t="s">
        <v>21</v>
      </c>
    </row>
    <row r="24" spans="1:15" s="137" customFormat="1" ht="67.5" x14ac:dyDescent="0.25">
      <c r="A24" s="141">
        <v>19</v>
      </c>
      <c r="B24" s="257" t="s">
        <v>27</v>
      </c>
      <c r="C24" s="64" t="s">
        <v>3487</v>
      </c>
      <c r="D24" s="64" t="s">
        <v>3513</v>
      </c>
      <c r="E24" s="148" t="s">
        <v>3506</v>
      </c>
      <c r="F24" s="148" t="s">
        <v>21</v>
      </c>
      <c r="G24" s="64" t="s">
        <v>3514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8" t="s">
        <v>21</v>
      </c>
      <c r="O24" s="148" t="s">
        <v>21</v>
      </c>
    </row>
    <row r="25" spans="1:15" s="137" customFormat="1" ht="78.75" x14ac:dyDescent="0.25">
      <c r="A25" s="141">
        <v>20</v>
      </c>
      <c r="B25" s="257" t="s">
        <v>27</v>
      </c>
      <c r="C25" s="64" t="s">
        <v>3487</v>
      </c>
      <c r="D25" s="64" t="s">
        <v>3515</v>
      </c>
      <c r="E25" s="148" t="s">
        <v>3509</v>
      </c>
      <c r="F25" s="148" t="s">
        <v>21</v>
      </c>
      <c r="G25" s="64" t="s">
        <v>3516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8" t="s">
        <v>21</v>
      </c>
      <c r="O25" s="148" t="s">
        <v>21</v>
      </c>
    </row>
    <row r="26" spans="1:15" s="137" customFormat="1" ht="67.5" x14ac:dyDescent="0.25">
      <c r="A26" s="141">
        <v>21</v>
      </c>
      <c r="B26" s="257" t="s">
        <v>27</v>
      </c>
      <c r="C26" s="148" t="s">
        <v>3517</v>
      </c>
      <c r="D26" s="64" t="s">
        <v>3518</v>
      </c>
      <c r="E26" s="148" t="s">
        <v>3477</v>
      </c>
      <c r="F26" s="148" t="s">
        <v>21</v>
      </c>
      <c r="G26" s="64" t="s">
        <v>3519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8" t="s">
        <v>21</v>
      </c>
      <c r="O26" s="148" t="s">
        <v>21</v>
      </c>
    </row>
    <row r="27" spans="1:15" s="137" customFormat="1" ht="67.5" x14ac:dyDescent="0.25">
      <c r="A27" s="141">
        <v>22</v>
      </c>
      <c r="B27" s="257" t="s">
        <v>27</v>
      </c>
      <c r="C27" s="148" t="s">
        <v>3517</v>
      </c>
      <c r="D27" s="64" t="s">
        <v>3520</v>
      </c>
      <c r="E27" s="148" t="s">
        <v>3503</v>
      </c>
      <c r="F27" s="148" t="s">
        <v>21</v>
      </c>
      <c r="G27" s="64" t="s">
        <v>3521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8" t="s">
        <v>21</v>
      </c>
      <c r="O27" s="148" t="s">
        <v>21</v>
      </c>
    </row>
    <row r="28" spans="1:15" s="137" customFormat="1" ht="67.5" x14ac:dyDescent="0.25">
      <c r="A28" s="141">
        <v>23</v>
      </c>
      <c r="B28" s="257" t="s">
        <v>27</v>
      </c>
      <c r="C28" s="148" t="s">
        <v>3517</v>
      </c>
      <c r="D28" s="64" t="s">
        <v>3522</v>
      </c>
      <c r="E28" s="148" t="s">
        <v>3506</v>
      </c>
      <c r="F28" s="148" t="s">
        <v>21</v>
      </c>
      <c r="G28" s="64" t="s">
        <v>3523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8" t="s">
        <v>21</v>
      </c>
      <c r="O28" s="148" t="s">
        <v>21</v>
      </c>
    </row>
    <row r="29" spans="1:15" s="137" customFormat="1" ht="78.75" x14ac:dyDescent="0.25">
      <c r="A29" s="141">
        <v>24</v>
      </c>
      <c r="B29" s="257" t="s">
        <v>27</v>
      </c>
      <c r="C29" s="148" t="s">
        <v>3517</v>
      </c>
      <c r="D29" s="64" t="s">
        <v>3524</v>
      </c>
      <c r="E29" s="148" t="s">
        <v>3509</v>
      </c>
      <c r="F29" s="148" t="s">
        <v>21</v>
      </c>
      <c r="G29" s="64" t="s">
        <v>3525</v>
      </c>
      <c r="H29" s="149">
        <v>0</v>
      </c>
      <c r="I29" s="149">
        <v>0</v>
      </c>
      <c r="J29" s="149">
        <v>0</v>
      </c>
      <c r="K29" s="149">
        <v>0</v>
      </c>
      <c r="L29" s="149">
        <v>0</v>
      </c>
      <c r="M29" s="149">
        <v>0</v>
      </c>
      <c r="N29" s="148" t="s">
        <v>21</v>
      </c>
      <c r="O29" s="148" t="s">
        <v>21</v>
      </c>
    </row>
    <row r="30" spans="1:15" s="137" customFormat="1" ht="78.75" x14ac:dyDescent="0.25">
      <c r="A30" s="142">
        <v>25</v>
      </c>
      <c r="B30" s="90" t="s">
        <v>37</v>
      </c>
      <c r="C30" s="83" t="s">
        <v>3501</v>
      </c>
      <c r="D30" s="83" t="s">
        <v>3526</v>
      </c>
      <c r="E30" s="83" t="s">
        <v>3527</v>
      </c>
      <c r="F30" s="143" t="s">
        <v>21</v>
      </c>
      <c r="G30" s="83" t="s">
        <v>3528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3" t="s">
        <v>3529</v>
      </c>
      <c r="O30" s="143" t="s">
        <v>21</v>
      </c>
    </row>
    <row r="31" spans="1:15" ht="67.5" x14ac:dyDescent="0.25">
      <c r="A31" s="142">
        <v>26</v>
      </c>
      <c r="B31" s="90" t="s">
        <v>37</v>
      </c>
      <c r="C31" s="143" t="s">
        <v>3530</v>
      </c>
      <c r="D31" s="143" t="s">
        <v>3531</v>
      </c>
      <c r="E31" s="83" t="s">
        <v>3532</v>
      </c>
      <c r="F31" s="143" t="s">
        <v>3533</v>
      </c>
      <c r="G31" s="143" t="s">
        <v>3534</v>
      </c>
      <c r="H31" s="150">
        <v>30044.92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3" t="s">
        <v>3535</v>
      </c>
      <c r="O31" s="143" t="s">
        <v>21</v>
      </c>
    </row>
    <row r="32" spans="1:15" ht="56.25" x14ac:dyDescent="0.25">
      <c r="A32" s="142">
        <v>27</v>
      </c>
      <c r="B32" s="90" t="s">
        <v>37</v>
      </c>
      <c r="C32" s="143" t="s">
        <v>3536</v>
      </c>
      <c r="D32" s="143" t="s">
        <v>3537</v>
      </c>
      <c r="E32" s="83" t="s">
        <v>3538</v>
      </c>
      <c r="F32" s="143" t="s">
        <v>21</v>
      </c>
      <c r="G32" s="143" t="s">
        <v>3539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3" t="s">
        <v>3540</v>
      </c>
      <c r="O32" s="143" t="s">
        <v>21</v>
      </c>
    </row>
    <row r="33" spans="1:15" ht="56.25" x14ac:dyDescent="0.25">
      <c r="A33" s="142">
        <v>28</v>
      </c>
      <c r="B33" s="90" t="s">
        <v>37</v>
      </c>
      <c r="C33" s="143" t="s">
        <v>3541</v>
      </c>
      <c r="D33" s="143" t="s">
        <v>3542</v>
      </c>
      <c r="E33" s="83" t="s">
        <v>3538</v>
      </c>
      <c r="F33" s="143" t="s">
        <v>21</v>
      </c>
      <c r="G33" s="143" t="s">
        <v>3543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3" t="s">
        <v>3544</v>
      </c>
      <c r="O33" s="143" t="s">
        <v>21</v>
      </c>
    </row>
    <row r="34" spans="1:15" ht="67.5" x14ac:dyDescent="0.25">
      <c r="A34" s="142">
        <v>29</v>
      </c>
      <c r="B34" s="90" t="s">
        <v>37</v>
      </c>
      <c r="C34" s="143" t="s">
        <v>3545</v>
      </c>
      <c r="D34" s="143" t="s">
        <v>3546</v>
      </c>
      <c r="E34" s="83" t="s">
        <v>3538</v>
      </c>
      <c r="F34" s="143" t="s">
        <v>21</v>
      </c>
      <c r="G34" s="143" t="s">
        <v>3547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3" t="s">
        <v>3548</v>
      </c>
      <c r="O34" s="143" t="s">
        <v>21</v>
      </c>
    </row>
    <row r="35" spans="1:15" ht="56.25" x14ac:dyDescent="0.25">
      <c r="A35" s="142">
        <v>30</v>
      </c>
      <c r="B35" s="90" t="s">
        <v>37</v>
      </c>
      <c r="C35" s="143" t="s">
        <v>3549</v>
      </c>
      <c r="D35" s="143" t="s">
        <v>3550</v>
      </c>
      <c r="E35" s="83" t="s">
        <v>3538</v>
      </c>
      <c r="F35" s="143" t="s">
        <v>3551</v>
      </c>
      <c r="G35" s="143" t="s">
        <v>3552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3" t="s">
        <v>3553</v>
      </c>
      <c r="O35" s="143" t="s">
        <v>21</v>
      </c>
    </row>
    <row r="36" spans="1:15" ht="56.25" x14ac:dyDescent="0.25">
      <c r="A36" s="142">
        <v>31</v>
      </c>
      <c r="B36" s="90" t="s">
        <v>37</v>
      </c>
      <c r="C36" s="143" t="s">
        <v>3554</v>
      </c>
      <c r="D36" s="143" t="s">
        <v>3555</v>
      </c>
      <c r="E36" s="83" t="s">
        <v>3538</v>
      </c>
      <c r="F36" s="143" t="s">
        <v>21</v>
      </c>
      <c r="G36" s="143" t="s">
        <v>3556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3" t="s">
        <v>3557</v>
      </c>
      <c r="O36" s="143" t="s">
        <v>21</v>
      </c>
    </row>
    <row r="37" spans="1:15" ht="45" x14ac:dyDescent="0.25">
      <c r="A37" s="142">
        <v>32</v>
      </c>
      <c r="B37" s="90" t="s">
        <v>37</v>
      </c>
      <c r="C37" s="83" t="s">
        <v>3558</v>
      </c>
      <c r="D37" s="143" t="s">
        <v>3559</v>
      </c>
      <c r="E37" s="83" t="s">
        <v>3560</v>
      </c>
      <c r="F37" s="143" t="s">
        <v>21</v>
      </c>
      <c r="G37" s="83" t="s">
        <v>3561</v>
      </c>
      <c r="H37" s="144">
        <v>0</v>
      </c>
      <c r="I37" s="144">
        <v>0</v>
      </c>
      <c r="J37" s="144">
        <v>0</v>
      </c>
      <c r="K37" s="144">
        <v>0</v>
      </c>
      <c r="L37" s="144">
        <v>0</v>
      </c>
      <c r="M37" s="144">
        <v>0</v>
      </c>
      <c r="N37" s="143" t="s">
        <v>3562</v>
      </c>
      <c r="O37" s="143" t="s">
        <v>21</v>
      </c>
    </row>
    <row r="38" spans="1:15" ht="56.25" x14ac:dyDescent="0.25">
      <c r="A38" s="142">
        <v>33</v>
      </c>
      <c r="B38" s="90" t="s">
        <v>37</v>
      </c>
      <c r="C38" s="83" t="s">
        <v>3475</v>
      </c>
      <c r="D38" s="143" t="s">
        <v>3563</v>
      </c>
      <c r="E38" s="83" t="s">
        <v>3538</v>
      </c>
      <c r="F38" s="143" t="s">
        <v>21</v>
      </c>
      <c r="G38" s="143" t="s">
        <v>3564</v>
      </c>
      <c r="H38" s="144">
        <v>0</v>
      </c>
      <c r="I38" s="144">
        <v>0</v>
      </c>
      <c r="J38" s="144">
        <v>0</v>
      </c>
      <c r="K38" s="144">
        <v>0</v>
      </c>
      <c r="L38" s="144">
        <v>0</v>
      </c>
      <c r="M38" s="144">
        <v>0</v>
      </c>
      <c r="N38" s="143" t="s">
        <v>3565</v>
      </c>
      <c r="O38" s="143" t="s">
        <v>21</v>
      </c>
    </row>
    <row r="39" spans="1:15" ht="56.25" x14ac:dyDescent="0.25">
      <c r="A39" s="142">
        <v>34</v>
      </c>
      <c r="B39" s="90" t="s">
        <v>37</v>
      </c>
      <c r="C39" s="143" t="s">
        <v>3566</v>
      </c>
      <c r="D39" s="143" t="s">
        <v>3567</v>
      </c>
      <c r="E39" s="83" t="s">
        <v>3538</v>
      </c>
      <c r="F39" s="143" t="s">
        <v>3568</v>
      </c>
      <c r="G39" s="143" t="s">
        <v>3569</v>
      </c>
      <c r="H39" s="144">
        <v>0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143" t="s">
        <v>3570</v>
      </c>
      <c r="O39" s="143" t="s">
        <v>21</v>
      </c>
    </row>
    <row r="40" spans="1:15" ht="56.25" x14ac:dyDescent="0.25">
      <c r="A40" s="142">
        <v>35</v>
      </c>
      <c r="B40" s="90" t="s">
        <v>37</v>
      </c>
      <c r="C40" s="143" t="s">
        <v>3457</v>
      </c>
      <c r="D40" s="143" t="s">
        <v>3571</v>
      </c>
      <c r="E40" s="83" t="s">
        <v>3538</v>
      </c>
      <c r="F40" s="143" t="s">
        <v>21</v>
      </c>
      <c r="G40" s="143" t="s">
        <v>3572</v>
      </c>
      <c r="H40" s="144">
        <v>0</v>
      </c>
      <c r="I40" s="144">
        <v>0</v>
      </c>
      <c r="J40" s="144">
        <v>0</v>
      </c>
      <c r="K40" s="144">
        <v>0</v>
      </c>
      <c r="L40" s="144">
        <v>0</v>
      </c>
      <c r="M40" s="144">
        <v>0</v>
      </c>
      <c r="N40" s="143" t="s">
        <v>3573</v>
      </c>
      <c r="O40" s="143" t="s">
        <v>21</v>
      </c>
    </row>
    <row r="41" spans="1:15" ht="56.25" x14ac:dyDescent="0.25">
      <c r="A41" s="142">
        <v>36</v>
      </c>
      <c r="B41" s="90" t="s">
        <v>37</v>
      </c>
      <c r="C41" s="83" t="s">
        <v>3574</v>
      </c>
      <c r="D41" s="143" t="s">
        <v>3575</v>
      </c>
      <c r="E41" s="83" t="s">
        <v>3538</v>
      </c>
      <c r="F41" s="143" t="s">
        <v>21</v>
      </c>
      <c r="G41" s="143" t="s">
        <v>3576</v>
      </c>
      <c r="H41" s="144">
        <v>0</v>
      </c>
      <c r="I41" s="144">
        <v>0</v>
      </c>
      <c r="J41" s="144">
        <v>0</v>
      </c>
      <c r="K41" s="144">
        <v>0</v>
      </c>
      <c r="L41" s="144">
        <v>0</v>
      </c>
      <c r="M41" s="144">
        <v>0</v>
      </c>
      <c r="N41" s="143" t="s">
        <v>3577</v>
      </c>
      <c r="O41" s="143" t="s">
        <v>21</v>
      </c>
    </row>
    <row r="42" spans="1:15" ht="56.25" x14ac:dyDescent="0.25">
      <c r="A42" s="142">
        <v>37</v>
      </c>
      <c r="B42" s="90" t="s">
        <v>37</v>
      </c>
      <c r="C42" s="83" t="s">
        <v>3578</v>
      </c>
      <c r="D42" s="143" t="s">
        <v>3579</v>
      </c>
      <c r="E42" s="83" t="s">
        <v>3538</v>
      </c>
      <c r="F42" s="83" t="s">
        <v>3580</v>
      </c>
      <c r="G42" s="151" t="s">
        <v>3581</v>
      </c>
      <c r="H42" s="144">
        <v>0</v>
      </c>
      <c r="I42" s="144">
        <v>0</v>
      </c>
      <c r="J42" s="144">
        <v>0</v>
      </c>
      <c r="K42" s="144">
        <v>0</v>
      </c>
      <c r="L42" s="144">
        <v>0</v>
      </c>
      <c r="M42" s="144">
        <v>0</v>
      </c>
      <c r="N42" s="143" t="s">
        <v>3582</v>
      </c>
      <c r="O42" s="143" t="s">
        <v>21</v>
      </c>
    </row>
    <row r="43" spans="1:15" ht="45" x14ac:dyDescent="0.25">
      <c r="A43" s="45">
        <v>38</v>
      </c>
      <c r="B43" s="167" t="s">
        <v>315</v>
      </c>
      <c r="C43" s="38" t="s">
        <v>3583</v>
      </c>
      <c r="D43" s="38" t="s">
        <v>3584</v>
      </c>
      <c r="E43" s="32" t="s">
        <v>3585</v>
      </c>
      <c r="F43" s="38" t="s">
        <v>21</v>
      </c>
      <c r="G43" s="32" t="s">
        <v>3586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8" t="s">
        <v>3587</v>
      </c>
      <c r="O43" s="38" t="s">
        <v>21</v>
      </c>
    </row>
    <row r="44" spans="1:15" ht="56.25" x14ac:dyDescent="0.25">
      <c r="A44" s="45">
        <v>39</v>
      </c>
      <c r="B44" s="167" t="s">
        <v>315</v>
      </c>
      <c r="C44" s="38" t="s">
        <v>3588</v>
      </c>
      <c r="D44" s="38" t="s">
        <v>3589</v>
      </c>
      <c r="E44" s="32" t="s">
        <v>3585</v>
      </c>
      <c r="F44" s="32" t="s">
        <v>3590</v>
      </c>
      <c r="G44" s="32" t="s">
        <v>3591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8" t="s">
        <v>3592</v>
      </c>
      <c r="O44" s="38" t="s">
        <v>21</v>
      </c>
    </row>
    <row r="45" spans="1:15" ht="56.25" x14ac:dyDescent="0.25">
      <c r="A45" s="45">
        <v>40</v>
      </c>
      <c r="B45" s="167" t="s">
        <v>315</v>
      </c>
      <c r="C45" s="38" t="s">
        <v>3593</v>
      </c>
      <c r="D45" s="38" t="s">
        <v>3594</v>
      </c>
      <c r="E45" s="32" t="s">
        <v>3585</v>
      </c>
      <c r="F45" s="38" t="s">
        <v>21</v>
      </c>
      <c r="G45" s="38" t="s">
        <v>3595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8" t="s">
        <v>3596</v>
      </c>
      <c r="O45" s="38" t="s">
        <v>21</v>
      </c>
    </row>
    <row r="46" spans="1:15" ht="45" x14ac:dyDescent="0.25">
      <c r="A46" s="45">
        <v>41</v>
      </c>
      <c r="B46" s="167" t="s">
        <v>315</v>
      </c>
      <c r="C46" s="38" t="s">
        <v>3597</v>
      </c>
      <c r="D46" s="38" t="s">
        <v>3598</v>
      </c>
      <c r="E46" s="32" t="s">
        <v>3585</v>
      </c>
      <c r="F46" s="38" t="s">
        <v>21</v>
      </c>
      <c r="G46" s="38" t="s">
        <v>3599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8" t="s">
        <v>3600</v>
      </c>
      <c r="O46" s="38" t="s">
        <v>21</v>
      </c>
    </row>
    <row r="47" spans="1:15" ht="45" x14ac:dyDescent="0.25">
      <c r="A47" s="45">
        <v>42</v>
      </c>
      <c r="B47" s="167" t="s">
        <v>315</v>
      </c>
      <c r="C47" s="39" t="s">
        <v>3601</v>
      </c>
      <c r="D47" s="38" t="s">
        <v>3602</v>
      </c>
      <c r="E47" s="32" t="s">
        <v>3585</v>
      </c>
      <c r="F47" s="39" t="s">
        <v>3603</v>
      </c>
      <c r="G47" s="40" t="s">
        <v>3604</v>
      </c>
      <c r="H47" s="43">
        <v>25158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8" t="s">
        <v>3605</v>
      </c>
      <c r="O47" s="38" t="s">
        <v>21</v>
      </c>
    </row>
    <row r="48" spans="1:15" ht="45" x14ac:dyDescent="0.25">
      <c r="A48" s="45">
        <v>43</v>
      </c>
      <c r="B48" s="167" t="s">
        <v>315</v>
      </c>
      <c r="C48" s="39" t="s">
        <v>3606</v>
      </c>
      <c r="D48" s="38" t="s">
        <v>3607</v>
      </c>
      <c r="E48" s="32" t="s">
        <v>3585</v>
      </c>
      <c r="F48" s="39" t="s">
        <v>3608</v>
      </c>
      <c r="G48" s="40" t="s">
        <v>3609</v>
      </c>
      <c r="H48" s="43">
        <v>10827.73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8" t="s">
        <v>3610</v>
      </c>
      <c r="O48" s="38" t="s">
        <v>21</v>
      </c>
    </row>
    <row r="49" spans="1:15" ht="45" x14ac:dyDescent="0.25">
      <c r="A49" s="142">
        <v>44</v>
      </c>
      <c r="B49" s="90" t="s">
        <v>58</v>
      </c>
      <c r="C49" s="151" t="s">
        <v>3611</v>
      </c>
      <c r="D49" s="143" t="s">
        <v>3612</v>
      </c>
      <c r="E49" s="83" t="s">
        <v>3585</v>
      </c>
      <c r="F49" s="143" t="s">
        <v>21</v>
      </c>
      <c r="G49" s="143" t="s">
        <v>3613</v>
      </c>
      <c r="H49" s="144">
        <v>0</v>
      </c>
      <c r="I49" s="144">
        <v>0</v>
      </c>
      <c r="J49" s="144">
        <v>0</v>
      </c>
      <c r="K49" s="144">
        <v>0</v>
      </c>
      <c r="L49" s="144">
        <v>0</v>
      </c>
      <c r="M49" s="144">
        <v>0</v>
      </c>
      <c r="N49" s="143" t="s">
        <v>3614</v>
      </c>
      <c r="O49" s="143" t="s">
        <v>21</v>
      </c>
    </row>
    <row r="50" spans="1:15" ht="45" x14ac:dyDescent="0.25">
      <c r="A50" s="142">
        <v>45</v>
      </c>
      <c r="B50" s="90" t="s">
        <v>58</v>
      </c>
      <c r="C50" s="151" t="s">
        <v>3615</v>
      </c>
      <c r="D50" s="152" t="s">
        <v>3616</v>
      </c>
      <c r="E50" s="83" t="s">
        <v>3585</v>
      </c>
      <c r="F50" s="83" t="s">
        <v>3617</v>
      </c>
      <c r="G50" s="83" t="s">
        <v>3618</v>
      </c>
      <c r="H50" s="150">
        <v>12629.61</v>
      </c>
      <c r="I50" s="144">
        <v>0</v>
      </c>
      <c r="J50" s="144">
        <v>0</v>
      </c>
      <c r="K50" s="144">
        <v>0</v>
      </c>
      <c r="L50" s="144">
        <v>0</v>
      </c>
      <c r="M50" s="144">
        <v>0</v>
      </c>
      <c r="N50" s="152" t="s">
        <v>3619</v>
      </c>
      <c r="O50" s="143" t="s">
        <v>21</v>
      </c>
    </row>
    <row r="51" spans="1:15" ht="45" x14ac:dyDescent="0.25">
      <c r="A51" s="142">
        <v>46</v>
      </c>
      <c r="B51" s="90" t="s">
        <v>58</v>
      </c>
      <c r="C51" s="83" t="s">
        <v>3620</v>
      </c>
      <c r="D51" s="143" t="s">
        <v>3621</v>
      </c>
      <c r="E51" s="83" t="s">
        <v>3585</v>
      </c>
      <c r="F51" s="143" t="s">
        <v>3622</v>
      </c>
      <c r="G51" s="143" t="s">
        <v>3623</v>
      </c>
      <c r="H51" s="150">
        <v>854.07</v>
      </c>
      <c r="I51" s="144">
        <v>0</v>
      </c>
      <c r="J51" s="144">
        <v>0</v>
      </c>
      <c r="K51" s="144">
        <v>0</v>
      </c>
      <c r="L51" s="144">
        <v>0</v>
      </c>
      <c r="M51" s="144">
        <v>0</v>
      </c>
      <c r="N51" s="143" t="s">
        <v>3624</v>
      </c>
      <c r="O51" s="143" t="s">
        <v>3625</v>
      </c>
    </row>
    <row r="52" spans="1:15" ht="56.25" x14ac:dyDescent="0.25">
      <c r="A52" s="142">
        <v>47</v>
      </c>
      <c r="B52" s="90" t="s">
        <v>58</v>
      </c>
      <c r="C52" s="83" t="s">
        <v>3583</v>
      </c>
      <c r="D52" s="143" t="s">
        <v>3626</v>
      </c>
      <c r="E52" s="83" t="s">
        <v>3627</v>
      </c>
      <c r="F52" s="151" t="s">
        <v>3628</v>
      </c>
      <c r="G52" s="151" t="s">
        <v>3629</v>
      </c>
      <c r="H52" s="144">
        <v>0</v>
      </c>
      <c r="I52" s="144">
        <v>0</v>
      </c>
      <c r="J52" s="144">
        <v>0</v>
      </c>
      <c r="K52" s="144">
        <v>0</v>
      </c>
      <c r="L52" s="150">
        <v>302410.3</v>
      </c>
      <c r="M52" s="144">
        <v>0</v>
      </c>
      <c r="N52" s="143" t="s">
        <v>3630</v>
      </c>
      <c r="O52" s="143" t="s">
        <v>21</v>
      </c>
    </row>
    <row r="53" spans="1:15" ht="56.25" x14ac:dyDescent="0.25">
      <c r="A53" s="142">
        <v>48</v>
      </c>
      <c r="B53" s="90" t="s">
        <v>58</v>
      </c>
      <c r="C53" s="83" t="s">
        <v>3601</v>
      </c>
      <c r="D53" s="143" t="s">
        <v>3631</v>
      </c>
      <c r="E53" s="83" t="s">
        <v>3627</v>
      </c>
      <c r="F53" s="151" t="s">
        <v>3632</v>
      </c>
      <c r="G53" s="151" t="s">
        <v>3633</v>
      </c>
      <c r="H53" s="144">
        <v>0</v>
      </c>
      <c r="I53" s="144">
        <v>0</v>
      </c>
      <c r="J53" s="144">
        <v>0</v>
      </c>
      <c r="K53" s="144">
        <v>0</v>
      </c>
      <c r="L53" s="150">
        <v>204837.18</v>
      </c>
      <c r="M53" s="144">
        <v>0</v>
      </c>
      <c r="N53" s="143" t="s">
        <v>3634</v>
      </c>
      <c r="O53" s="143" t="s">
        <v>3635</v>
      </c>
    </row>
    <row r="54" spans="1:15" ht="45" x14ac:dyDescent="0.25">
      <c r="A54" s="142">
        <v>49</v>
      </c>
      <c r="B54" s="90" t="s">
        <v>58</v>
      </c>
      <c r="C54" s="83" t="s">
        <v>3636</v>
      </c>
      <c r="D54" s="143" t="s">
        <v>3637</v>
      </c>
      <c r="E54" s="83" t="s">
        <v>3585</v>
      </c>
      <c r="F54" s="143" t="s">
        <v>3638</v>
      </c>
      <c r="G54" s="143" t="s">
        <v>3639</v>
      </c>
      <c r="H54" s="144">
        <v>0</v>
      </c>
      <c r="I54" s="144">
        <v>0</v>
      </c>
      <c r="J54" s="144">
        <v>0</v>
      </c>
      <c r="K54" s="144">
        <v>0</v>
      </c>
      <c r="L54" s="144">
        <v>0</v>
      </c>
      <c r="M54" s="144">
        <v>0</v>
      </c>
      <c r="N54" s="143" t="s">
        <v>3640</v>
      </c>
      <c r="O54" s="143" t="s">
        <v>21</v>
      </c>
    </row>
    <row r="55" spans="1:15" ht="56.25" x14ac:dyDescent="0.25">
      <c r="A55" s="142">
        <v>50</v>
      </c>
      <c r="B55" s="90" t="s">
        <v>58</v>
      </c>
      <c r="C55" s="83" t="s">
        <v>3501</v>
      </c>
      <c r="D55" s="143" t="s">
        <v>3641</v>
      </c>
      <c r="E55" s="83" t="s">
        <v>3642</v>
      </c>
      <c r="F55" s="143" t="s">
        <v>21</v>
      </c>
      <c r="G55" s="143" t="s">
        <v>3643</v>
      </c>
      <c r="H55" s="144">
        <v>0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3" t="s">
        <v>3644</v>
      </c>
      <c r="O55" s="143" t="s">
        <v>21</v>
      </c>
    </row>
    <row r="56" spans="1:15" ht="56.25" x14ac:dyDescent="0.25">
      <c r="A56" s="142">
        <v>51</v>
      </c>
      <c r="B56" s="90" t="s">
        <v>58</v>
      </c>
      <c r="C56" s="83" t="s">
        <v>3645</v>
      </c>
      <c r="D56" s="83" t="s">
        <v>3646</v>
      </c>
      <c r="E56" s="83" t="s">
        <v>3585</v>
      </c>
      <c r="F56" s="143" t="s">
        <v>3647</v>
      </c>
      <c r="G56" s="143" t="s">
        <v>3648</v>
      </c>
      <c r="H56" s="150">
        <v>167217.65</v>
      </c>
      <c r="I56" s="144">
        <v>0</v>
      </c>
      <c r="J56" s="144">
        <v>0</v>
      </c>
      <c r="K56" s="144">
        <v>0</v>
      </c>
      <c r="L56" s="144">
        <v>0</v>
      </c>
      <c r="M56" s="144">
        <v>0</v>
      </c>
      <c r="N56" s="143" t="s">
        <v>3649</v>
      </c>
      <c r="O56" s="143" t="s">
        <v>21</v>
      </c>
    </row>
    <row r="57" spans="1:15" ht="45" x14ac:dyDescent="0.25">
      <c r="A57" s="142">
        <v>52</v>
      </c>
      <c r="B57" s="90" t="s">
        <v>58</v>
      </c>
      <c r="C57" s="83" t="s">
        <v>3650</v>
      </c>
      <c r="D57" s="143" t="s">
        <v>3651</v>
      </c>
      <c r="E57" s="83" t="s">
        <v>3585</v>
      </c>
      <c r="F57" s="143" t="s">
        <v>21</v>
      </c>
      <c r="G57" s="143" t="s">
        <v>3652</v>
      </c>
      <c r="H57" s="144">
        <v>0</v>
      </c>
      <c r="I57" s="144">
        <v>0</v>
      </c>
      <c r="J57" s="144">
        <v>0</v>
      </c>
      <c r="K57" s="144">
        <v>0</v>
      </c>
      <c r="L57" s="144">
        <v>0</v>
      </c>
      <c r="M57" s="144">
        <v>0</v>
      </c>
      <c r="N57" s="143" t="s">
        <v>3653</v>
      </c>
      <c r="O57" s="143" t="s">
        <v>21</v>
      </c>
    </row>
    <row r="58" spans="1:15" ht="67.5" x14ac:dyDescent="0.25">
      <c r="A58" s="142">
        <v>53</v>
      </c>
      <c r="B58" s="90" t="s">
        <v>58</v>
      </c>
      <c r="C58" s="78" t="s">
        <v>3481</v>
      </c>
      <c r="D58" s="146" t="s">
        <v>3654</v>
      </c>
      <c r="E58" s="153" t="s">
        <v>3655</v>
      </c>
      <c r="F58" s="146" t="s">
        <v>21</v>
      </c>
      <c r="G58" s="146" t="s">
        <v>3656</v>
      </c>
      <c r="H58" s="147">
        <v>0</v>
      </c>
      <c r="I58" s="147">
        <v>0</v>
      </c>
      <c r="J58" s="147">
        <v>0</v>
      </c>
      <c r="K58" s="147">
        <v>0</v>
      </c>
      <c r="L58" s="147">
        <v>0</v>
      </c>
      <c r="M58" s="147">
        <v>0</v>
      </c>
      <c r="N58" s="146" t="s">
        <v>21</v>
      </c>
      <c r="O58" s="146" t="s">
        <v>21</v>
      </c>
    </row>
    <row r="59" spans="1:15" ht="67.5" x14ac:dyDescent="0.25">
      <c r="A59" s="142">
        <v>54</v>
      </c>
      <c r="B59" s="90" t="s">
        <v>58</v>
      </c>
      <c r="C59" s="78" t="s">
        <v>3481</v>
      </c>
      <c r="D59" s="146" t="s">
        <v>3654</v>
      </c>
      <c r="E59" s="153" t="s">
        <v>3657</v>
      </c>
      <c r="F59" s="146" t="s">
        <v>21</v>
      </c>
      <c r="G59" s="146" t="s">
        <v>3658</v>
      </c>
      <c r="H59" s="147">
        <v>0</v>
      </c>
      <c r="I59" s="147">
        <v>0</v>
      </c>
      <c r="J59" s="147">
        <v>0</v>
      </c>
      <c r="K59" s="147">
        <v>0</v>
      </c>
      <c r="L59" s="147">
        <v>0</v>
      </c>
      <c r="M59" s="147">
        <v>0</v>
      </c>
      <c r="N59" s="146" t="s">
        <v>21</v>
      </c>
      <c r="O59" s="146" t="s">
        <v>21</v>
      </c>
    </row>
    <row r="60" spans="1:15" ht="67.5" x14ac:dyDescent="0.25">
      <c r="A60" s="142">
        <v>55</v>
      </c>
      <c r="B60" s="90" t="s">
        <v>58</v>
      </c>
      <c r="C60" s="78" t="s">
        <v>3481</v>
      </c>
      <c r="D60" s="146" t="s">
        <v>3654</v>
      </c>
      <c r="E60" s="153" t="s">
        <v>3659</v>
      </c>
      <c r="F60" s="146" t="s">
        <v>21</v>
      </c>
      <c r="G60" s="146" t="s">
        <v>3660</v>
      </c>
      <c r="H60" s="147">
        <v>0</v>
      </c>
      <c r="I60" s="147">
        <v>0</v>
      </c>
      <c r="J60" s="147">
        <v>0</v>
      </c>
      <c r="K60" s="147">
        <v>0</v>
      </c>
      <c r="L60" s="147">
        <v>0</v>
      </c>
      <c r="M60" s="147">
        <v>0</v>
      </c>
      <c r="N60" s="146" t="s">
        <v>21</v>
      </c>
      <c r="O60" s="146" t="s">
        <v>21</v>
      </c>
    </row>
    <row r="61" spans="1:15" ht="78.75" x14ac:dyDescent="0.25">
      <c r="A61" s="142">
        <v>56</v>
      </c>
      <c r="B61" s="90" t="s">
        <v>58</v>
      </c>
      <c r="C61" s="78" t="s">
        <v>3481</v>
      </c>
      <c r="D61" s="146" t="s">
        <v>3654</v>
      </c>
      <c r="E61" s="153" t="s">
        <v>3661</v>
      </c>
      <c r="F61" s="146" t="s">
        <v>21</v>
      </c>
      <c r="G61" s="146" t="s">
        <v>3662</v>
      </c>
      <c r="H61" s="147">
        <v>0</v>
      </c>
      <c r="I61" s="147">
        <v>0</v>
      </c>
      <c r="J61" s="147">
        <v>0</v>
      </c>
      <c r="K61" s="147">
        <v>0</v>
      </c>
      <c r="L61" s="147">
        <v>0</v>
      </c>
      <c r="M61" s="147">
        <v>0</v>
      </c>
      <c r="N61" s="146" t="s">
        <v>21</v>
      </c>
      <c r="O61" s="146" t="s">
        <v>21</v>
      </c>
    </row>
    <row r="62" spans="1:15" ht="67.5" x14ac:dyDescent="0.25">
      <c r="A62" s="142">
        <v>57</v>
      </c>
      <c r="B62" s="90" t="s">
        <v>58</v>
      </c>
      <c r="C62" s="78" t="s">
        <v>3493</v>
      </c>
      <c r="D62" s="146" t="s">
        <v>3663</v>
      </c>
      <c r="E62" s="153" t="s">
        <v>3655</v>
      </c>
      <c r="F62" s="146" t="s">
        <v>21</v>
      </c>
      <c r="G62" s="146" t="s">
        <v>3664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146" t="s">
        <v>21</v>
      </c>
      <c r="O62" s="146" t="s">
        <v>21</v>
      </c>
    </row>
    <row r="63" spans="1:15" ht="67.5" x14ac:dyDescent="0.25">
      <c r="A63" s="142">
        <v>58</v>
      </c>
      <c r="B63" s="90" t="s">
        <v>58</v>
      </c>
      <c r="C63" s="78" t="s">
        <v>3493</v>
      </c>
      <c r="D63" s="146" t="s">
        <v>3663</v>
      </c>
      <c r="E63" s="153" t="s">
        <v>3657</v>
      </c>
      <c r="F63" s="146" t="s">
        <v>21</v>
      </c>
      <c r="G63" s="146" t="s">
        <v>3665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146" t="s">
        <v>21</v>
      </c>
      <c r="O63" s="146" t="s">
        <v>21</v>
      </c>
    </row>
    <row r="64" spans="1:15" ht="67.5" x14ac:dyDescent="0.25">
      <c r="A64" s="142">
        <v>59</v>
      </c>
      <c r="B64" s="90" t="s">
        <v>58</v>
      </c>
      <c r="C64" s="78" t="s">
        <v>3493</v>
      </c>
      <c r="D64" s="146" t="s">
        <v>3663</v>
      </c>
      <c r="E64" s="153" t="s">
        <v>3659</v>
      </c>
      <c r="F64" s="146" t="s">
        <v>21</v>
      </c>
      <c r="G64" s="146" t="s">
        <v>3666</v>
      </c>
      <c r="H64" s="147">
        <v>0</v>
      </c>
      <c r="I64" s="147">
        <v>0</v>
      </c>
      <c r="J64" s="147">
        <v>0</v>
      </c>
      <c r="K64" s="147">
        <v>0</v>
      </c>
      <c r="L64" s="147">
        <v>0</v>
      </c>
      <c r="M64" s="147">
        <v>0</v>
      </c>
      <c r="N64" s="146" t="s">
        <v>21</v>
      </c>
      <c r="O64" s="146" t="s">
        <v>21</v>
      </c>
    </row>
    <row r="65" spans="1:15" ht="78.75" x14ac:dyDescent="0.25">
      <c r="A65" s="142">
        <v>60</v>
      </c>
      <c r="B65" s="90" t="s">
        <v>58</v>
      </c>
      <c r="C65" s="78" t="s">
        <v>3493</v>
      </c>
      <c r="D65" s="146" t="s">
        <v>3663</v>
      </c>
      <c r="E65" s="153" t="s">
        <v>3661</v>
      </c>
      <c r="F65" s="146" t="s">
        <v>21</v>
      </c>
      <c r="G65" s="146" t="s">
        <v>3667</v>
      </c>
      <c r="H65" s="147">
        <v>0</v>
      </c>
      <c r="I65" s="147">
        <v>0</v>
      </c>
      <c r="J65" s="147">
        <v>0</v>
      </c>
      <c r="K65" s="147">
        <v>0</v>
      </c>
      <c r="L65" s="147">
        <v>0</v>
      </c>
      <c r="M65" s="147">
        <v>0</v>
      </c>
      <c r="N65" s="146" t="s">
        <v>21</v>
      </c>
      <c r="O65" s="146" t="s">
        <v>21</v>
      </c>
    </row>
    <row r="66" spans="1:15" ht="67.5" x14ac:dyDescent="0.25">
      <c r="A66" s="142">
        <v>61</v>
      </c>
      <c r="B66" s="90" t="s">
        <v>58</v>
      </c>
      <c r="C66" s="78" t="s">
        <v>3487</v>
      </c>
      <c r="D66" s="146" t="s">
        <v>3668</v>
      </c>
      <c r="E66" s="153" t="s">
        <v>3655</v>
      </c>
      <c r="F66" s="146" t="s">
        <v>21</v>
      </c>
      <c r="G66" s="146" t="s">
        <v>3669</v>
      </c>
      <c r="H66" s="147">
        <v>0</v>
      </c>
      <c r="I66" s="147">
        <v>0</v>
      </c>
      <c r="J66" s="147">
        <v>0</v>
      </c>
      <c r="K66" s="147">
        <v>0</v>
      </c>
      <c r="L66" s="147">
        <v>0</v>
      </c>
      <c r="M66" s="147">
        <v>0</v>
      </c>
      <c r="N66" s="146" t="s">
        <v>21</v>
      </c>
      <c r="O66" s="146" t="s">
        <v>21</v>
      </c>
    </row>
    <row r="67" spans="1:15" ht="67.5" x14ac:dyDescent="0.25">
      <c r="A67" s="142">
        <v>62</v>
      </c>
      <c r="B67" s="90" t="s">
        <v>58</v>
      </c>
      <c r="C67" s="78" t="s">
        <v>3487</v>
      </c>
      <c r="D67" s="146" t="s">
        <v>3670</v>
      </c>
      <c r="E67" s="153" t="s">
        <v>3657</v>
      </c>
      <c r="F67" s="146" t="s">
        <v>21</v>
      </c>
      <c r="G67" s="146" t="s">
        <v>3671</v>
      </c>
      <c r="H67" s="147">
        <v>0</v>
      </c>
      <c r="I67" s="147">
        <v>0</v>
      </c>
      <c r="J67" s="147">
        <v>0</v>
      </c>
      <c r="K67" s="147">
        <v>0</v>
      </c>
      <c r="L67" s="147">
        <v>0</v>
      </c>
      <c r="M67" s="147">
        <v>0</v>
      </c>
      <c r="N67" s="146" t="s">
        <v>21</v>
      </c>
      <c r="O67" s="146" t="s">
        <v>21</v>
      </c>
    </row>
    <row r="68" spans="1:15" ht="67.5" x14ac:dyDescent="0.25">
      <c r="A68" s="142">
        <v>63</v>
      </c>
      <c r="B68" s="90" t="s">
        <v>58</v>
      </c>
      <c r="C68" s="78" t="s">
        <v>3487</v>
      </c>
      <c r="D68" s="146" t="s">
        <v>3672</v>
      </c>
      <c r="E68" s="153" t="s">
        <v>3659</v>
      </c>
      <c r="F68" s="146" t="s">
        <v>21</v>
      </c>
      <c r="G68" s="146" t="s">
        <v>3673</v>
      </c>
      <c r="H68" s="147">
        <v>0</v>
      </c>
      <c r="I68" s="147">
        <v>0</v>
      </c>
      <c r="J68" s="147">
        <v>0</v>
      </c>
      <c r="K68" s="147">
        <v>0</v>
      </c>
      <c r="L68" s="147">
        <v>0</v>
      </c>
      <c r="M68" s="147">
        <v>0</v>
      </c>
      <c r="N68" s="146" t="s">
        <v>21</v>
      </c>
      <c r="O68" s="146" t="s">
        <v>21</v>
      </c>
    </row>
    <row r="69" spans="1:15" ht="78.75" x14ac:dyDescent="0.25">
      <c r="A69" s="142">
        <v>64</v>
      </c>
      <c r="B69" s="90" t="s">
        <v>58</v>
      </c>
      <c r="C69" s="78" t="s">
        <v>3487</v>
      </c>
      <c r="D69" s="146" t="s">
        <v>3674</v>
      </c>
      <c r="E69" s="153" t="s">
        <v>3661</v>
      </c>
      <c r="F69" s="146" t="s">
        <v>21</v>
      </c>
      <c r="G69" s="146" t="s">
        <v>3675</v>
      </c>
      <c r="H69" s="147">
        <v>0</v>
      </c>
      <c r="I69" s="147">
        <v>0</v>
      </c>
      <c r="J69" s="147">
        <v>0</v>
      </c>
      <c r="K69" s="147">
        <v>0</v>
      </c>
      <c r="L69" s="147">
        <v>0</v>
      </c>
      <c r="M69" s="147">
        <v>0</v>
      </c>
      <c r="N69" s="146" t="s">
        <v>21</v>
      </c>
      <c r="O69" s="146" t="s">
        <v>21</v>
      </c>
    </row>
    <row r="70" spans="1:15" ht="67.5" x14ac:dyDescent="0.25">
      <c r="A70" s="142">
        <v>65</v>
      </c>
      <c r="B70" s="90" t="s">
        <v>58</v>
      </c>
      <c r="C70" s="146" t="s">
        <v>3517</v>
      </c>
      <c r="D70" s="146" t="s">
        <v>3676</v>
      </c>
      <c r="E70" s="153" t="s">
        <v>3655</v>
      </c>
      <c r="F70" s="146" t="s">
        <v>21</v>
      </c>
      <c r="G70" s="146" t="s">
        <v>3677</v>
      </c>
      <c r="H70" s="147">
        <v>0</v>
      </c>
      <c r="I70" s="147">
        <v>0</v>
      </c>
      <c r="J70" s="147">
        <v>0</v>
      </c>
      <c r="K70" s="147">
        <v>0</v>
      </c>
      <c r="L70" s="147">
        <v>0</v>
      </c>
      <c r="M70" s="147">
        <v>0</v>
      </c>
      <c r="N70" s="146" t="s">
        <v>21</v>
      </c>
      <c r="O70" s="146" t="s">
        <v>21</v>
      </c>
    </row>
    <row r="71" spans="1:15" ht="67.5" x14ac:dyDescent="0.25">
      <c r="A71" s="142">
        <v>66</v>
      </c>
      <c r="B71" s="90" t="s">
        <v>58</v>
      </c>
      <c r="C71" s="146" t="s">
        <v>3517</v>
      </c>
      <c r="D71" s="146" t="s">
        <v>3678</v>
      </c>
      <c r="E71" s="153" t="s">
        <v>3657</v>
      </c>
      <c r="F71" s="146" t="s">
        <v>21</v>
      </c>
      <c r="G71" s="146" t="s">
        <v>3679</v>
      </c>
      <c r="H71" s="147">
        <v>0</v>
      </c>
      <c r="I71" s="147">
        <v>0</v>
      </c>
      <c r="J71" s="147">
        <v>0</v>
      </c>
      <c r="K71" s="147">
        <v>0</v>
      </c>
      <c r="L71" s="147">
        <v>0</v>
      </c>
      <c r="M71" s="147">
        <v>0</v>
      </c>
      <c r="N71" s="146" t="s">
        <v>21</v>
      </c>
      <c r="O71" s="146" t="s">
        <v>21</v>
      </c>
    </row>
    <row r="72" spans="1:15" ht="67.5" x14ac:dyDescent="0.25">
      <c r="A72" s="142">
        <v>67</v>
      </c>
      <c r="B72" s="90" t="s">
        <v>58</v>
      </c>
      <c r="C72" s="146" t="s">
        <v>3517</v>
      </c>
      <c r="D72" s="146" t="s">
        <v>3680</v>
      </c>
      <c r="E72" s="153" t="s">
        <v>3659</v>
      </c>
      <c r="F72" s="146" t="s">
        <v>21</v>
      </c>
      <c r="G72" s="146" t="s">
        <v>3681</v>
      </c>
      <c r="H72" s="147">
        <v>0</v>
      </c>
      <c r="I72" s="147">
        <v>0</v>
      </c>
      <c r="J72" s="147">
        <v>0</v>
      </c>
      <c r="K72" s="147">
        <v>0</v>
      </c>
      <c r="L72" s="147">
        <v>0</v>
      </c>
      <c r="M72" s="147">
        <v>0</v>
      </c>
      <c r="N72" s="146" t="s">
        <v>21</v>
      </c>
      <c r="O72" s="146" t="s">
        <v>21</v>
      </c>
    </row>
    <row r="73" spans="1:15" ht="78.75" x14ac:dyDescent="0.25">
      <c r="A73" s="142">
        <v>68</v>
      </c>
      <c r="B73" s="90" t="s">
        <v>58</v>
      </c>
      <c r="C73" s="146" t="s">
        <v>3517</v>
      </c>
      <c r="D73" s="146" t="s">
        <v>3682</v>
      </c>
      <c r="E73" s="153" t="s">
        <v>3661</v>
      </c>
      <c r="F73" s="146" t="s">
        <v>21</v>
      </c>
      <c r="G73" s="146" t="s">
        <v>3683</v>
      </c>
      <c r="H73" s="147">
        <v>0</v>
      </c>
      <c r="I73" s="147">
        <v>0</v>
      </c>
      <c r="J73" s="147">
        <v>0</v>
      </c>
      <c r="K73" s="147">
        <v>0</v>
      </c>
      <c r="L73" s="147">
        <v>0</v>
      </c>
      <c r="M73" s="147">
        <v>0</v>
      </c>
      <c r="N73" s="146" t="s">
        <v>21</v>
      </c>
      <c r="O73" s="146" t="s">
        <v>21</v>
      </c>
    </row>
    <row r="74" spans="1:15" ht="67.5" x14ac:dyDescent="0.25">
      <c r="A74" s="142">
        <v>69</v>
      </c>
      <c r="B74" s="90" t="s">
        <v>58</v>
      </c>
      <c r="C74" s="78" t="s">
        <v>3451</v>
      </c>
      <c r="D74" s="146" t="s">
        <v>3684</v>
      </c>
      <c r="E74" s="153" t="s">
        <v>3655</v>
      </c>
      <c r="F74" s="146" t="s">
        <v>21</v>
      </c>
      <c r="G74" s="146" t="s">
        <v>3685</v>
      </c>
      <c r="H74" s="147">
        <v>0</v>
      </c>
      <c r="I74" s="147">
        <v>0</v>
      </c>
      <c r="J74" s="147">
        <v>0</v>
      </c>
      <c r="K74" s="147">
        <v>0</v>
      </c>
      <c r="L74" s="147">
        <v>0</v>
      </c>
      <c r="M74" s="147">
        <v>0</v>
      </c>
      <c r="N74" s="146" t="s">
        <v>21</v>
      </c>
      <c r="O74" s="146" t="s">
        <v>21</v>
      </c>
    </row>
    <row r="75" spans="1:15" ht="67.5" x14ac:dyDescent="0.25">
      <c r="A75" s="142">
        <v>70</v>
      </c>
      <c r="B75" s="90" t="s">
        <v>58</v>
      </c>
      <c r="C75" s="78" t="s">
        <v>3451</v>
      </c>
      <c r="D75" s="146" t="s">
        <v>3686</v>
      </c>
      <c r="E75" s="153" t="s">
        <v>3657</v>
      </c>
      <c r="F75" s="146" t="s">
        <v>21</v>
      </c>
      <c r="G75" s="146" t="s">
        <v>3687</v>
      </c>
      <c r="H75" s="147">
        <v>0</v>
      </c>
      <c r="I75" s="147">
        <v>0</v>
      </c>
      <c r="J75" s="147">
        <v>0</v>
      </c>
      <c r="K75" s="147">
        <v>0</v>
      </c>
      <c r="L75" s="147">
        <v>0</v>
      </c>
      <c r="M75" s="147">
        <v>0</v>
      </c>
      <c r="N75" s="146" t="s">
        <v>21</v>
      </c>
      <c r="O75" s="146" t="s">
        <v>21</v>
      </c>
    </row>
    <row r="76" spans="1:15" ht="67.5" x14ac:dyDescent="0.25">
      <c r="A76" s="142">
        <v>71</v>
      </c>
      <c r="B76" s="90" t="s">
        <v>58</v>
      </c>
      <c r="C76" s="78" t="s">
        <v>3451</v>
      </c>
      <c r="D76" s="146" t="s">
        <v>3688</v>
      </c>
      <c r="E76" s="153" t="s">
        <v>3659</v>
      </c>
      <c r="F76" s="146" t="s">
        <v>21</v>
      </c>
      <c r="G76" s="146" t="s">
        <v>3689</v>
      </c>
      <c r="H76" s="147">
        <v>0</v>
      </c>
      <c r="I76" s="147">
        <v>0</v>
      </c>
      <c r="J76" s="147">
        <v>0</v>
      </c>
      <c r="K76" s="147">
        <v>0</v>
      </c>
      <c r="L76" s="147">
        <v>0</v>
      </c>
      <c r="M76" s="147">
        <v>0</v>
      </c>
      <c r="N76" s="146" t="s">
        <v>21</v>
      </c>
      <c r="O76" s="146" t="s">
        <v>21</v>
      </c>
    </row>
    <row r="77" spans="1:15" ht="78.75" x14ac:dyDescent="0.25">
      <c r="A77" s="142">
        <v>72</v>
      </c>
      <c r="B77" s="90" t="s">
        <v>58</v>
      </c>
      <c r="C77" s="78" t="s">
        <v>3451</v>
      </c>
      <c r="D77" s="146" t="s">
        <v>3690</v>
      </c>
      <c r="E77" s="153" t="s">
        <v>3661</v>
      </c>
      <c r="F77" s="146" t="s">
        <v>21</v>
      </c>
      <c r="G77" s="146" t="s">
        <v>3691</v>
      </c>
      <c r="H77" s="147">
        <v>0</v>
      </c>
      <c r="I77" s="147">
        <v>0</v>
      </c>
      <c r="J77" s="147">
        <v>0</v>
      </c>
      <c r="K77" s="147">
        <v>0</v>
      </c>
      <c r="L77" s="147">
        <v>0</v>
      </c>
      <c r="M77" s="147">
        <v>0</v>
      </c>
      <c r="N77" s="146" t="s">
        <v>21</v>
      </c>
      <c r="O77" s="146" t="s">
        <v>21</v>
      </c>
    </row>
    <row r="78" spans="1:15" ht="67.5" x14ac:dyDescent="0.25">
      <c r="A78" s="142">
        <v>73</v>
      </c>
      <c r="B78" s="90" t="s">
        <v>58</v>
      </c>
      <c r="C78" s="146" t="s">
        <v>3462</v>
      </c>
      <c r="D78" s="146" t="s">
        <v>3692</v>
      </c>
      <c r="E78" s="153" t="s">
        <v>3655</v>
      </c>
      <c r="F78" s="146" t="s">
        <v>21</v>
      </c>
      <c r="G78" s="146" t="s">
        <v>3693</v>
      </c>
      <c r="H78" s="147">
        <v>0</v>
      </c>
      <c r="I78" s="147">
        <v>0</v>
      </c>
      <c r="J78" s="147">
        <v>0</v>
      </c>
      <c r="K78" s="147">
        <v>0</v>
      </c>
      <c r="L78" s="147">
        <v>0</v>
      </c>
      <c r="M78" s="147">
        <v>0</v>
      </c>
      <c r="N78" s="146" t="s">
        <v>21</v>
      </c>
      <c r="O78" s="146" t="s">
        <v>21</v>
      </c>
    </row>
    <row r="79" spans="1:15" ht="67.5" x14ac:dyDescent="0.25">
      <c r="A79" s="142">
        <v>74</v>
      </c>
      <c r="B79" s="90" t="s">
        <v>58</v>
      </c>
      <c r="C79" s="146" t="s">
        <v>3462</v>
      </c>
      <c r="D79" s="146" t="s">
        <v>3694</v>
      </c>
      <c r="E79" s="153" t="s">
        <v>3657</v>
      </c>
      <c r="F79" s="146" t="s">
        <v>21</v>
      </c>
      <c r="G79" s="146" t="s">
        <v>3695</v>
      </c>
      <c r="H79" s="147">
        <v>0</v>
      </c>
      <c r="I79" s="147">
        <v>0</v>
      </c>
      <c r="J79" s="147">
        <v>0</v>
      </c>
      <c r="K79" s="147">
        <v>0</v>
      </c>
      <c r="L79" s="147">
        <v>0</v>
      </c>
      <c r="M79" s="147">
        <v>0</v>
      </c>
      <c r="N79" s="146" t="s">
        <v>21</v>
      </c>
      <c r="O79" s="146" t="s">
        <v>21</v>
      </c>
    </row>
    <row r="80" spans="1:15" ht="67.5" x14ac:dyDescent="0.25">
      <c r="A80" s="142">
        <v>75</v>
      </c>
      <c r="B80" s="90" t="s">
        <v>58</v>
      </c>
      <c r="C80" s="146" t="s">
        <v>3462</v>
      </c>
      <c r="D80" s="146" t="s">
        <v>3696</v>
      </c>
      <c r="E80" s="153" t="s">
        <v>3659</v>
      </c>
      <c r="F80" s="146" t="s">
        <v>21</v>
      </c>
      <c r="G80" s="146" t="s">
        <v>3697</v>
      </c>
      <c r="H80" s="147">
        <v>0</v>
      </c>
      <c r="I80" s="147">
        <v>0</v>
      </c>
      <c r="J80" s="147">
        <v>0</v>
      </c>
      <c r="K80" s="147">
        <v>0</v>
      </c>
      <c r="L80" s="147">
        <v>0</v>
      </c>
      <c r="M80" s="147">
        <v>0</v>
      </c>
      <c r="N80" s="146" t="s">
        <v>21</v>
      </c>
      <c r="O80" s="146" t="s">
        <v>21</v>
      </c>
    </row>
    <row r="81" spans="1:15" ht="78.75" x14ac:dyDescent="0.25">
      <c r="A81" s="142">
        <v>76</v>
      </c>
      <c r="B81" s="90" t="s">
        <v>58</v>
      </c>
      <c r="C81" s="146" t="s">
        <v>3462</v>
      </c>
      <c r="D81" s="146" t="s">
        <v>3698</v>
      </c>
      <c r="E81" s="153" t="s">
        <v>3661</v>
      </c>
      <c r="F81" s="146" t="s">
        <v>21</v>
      </c>
      <c r="G81" s="146" t="s">
        <v>3699</v>
      </c>
      <c r="H81" s="147">
        <v>0</v>
      </c>
      <c r="I81" s="147">
        <v>0</v>
      </c>
      <c r="J81" s="147">
        <v>0</v>
      </c>
      <c r="K81" s="147">
        <v>0</v>
      </c>
      <c r="L81" s="147">
        <v>0</v>
      </c>
      <c r="M81" s="147">
        <v>0</v>
      </c>
      <c r="N81" s="146" t="s">
        <v>21</v>
      </c>
      <c r="O81" s="146" t="s">
        <v>21</v>
      </c>
    </row>
    <row r="82" spans="1:15" ht="67.5" x14ac:dyDescent="0.25">
      <c r="A82" s="142">
        <v>77</v>
      </c>
      <c r="B82" s="90" t="s">
        <v>58</v>
      </c>
      <c r="C82" s="78" t="s">
        <v>3700</v>
      </c>
      <c r="D82" s="146" t="s">
        <v>3701</v>
      </c>
      <c r="E82" s="153" t="s">
        <v>3655</v>
      </c>
      <c r="F82" s="146" t="s">
        <v>21</v>
      </c>
      <c r="G82" s="146" t="s">
        <v>3702</v>
      </c>
      <c r="H82" s="147">
        <v>0</v>
      </c>
      <c r="I82" s="147">
        <v>0</v>
      </c>
      <c r="J82" s="147">
        <v>0</v>
      </c>
      <c r="K82" s="147">
        <v>0</v>
      </c>
      <c r="L82" s="147">
        <v>0</v>
      </c>
      <c r="M82" s="147">
        <v>0</v>
      </c>
      <c r="N82" s="146" t="s">
        <v>21</v>
      </c>
      <c r="O82" s="146" t="s">
        <v>21</v>
      </c>
    </row>
    <row r="83" spans="1:15" ht="67.5" x14ac:dyDescent="0.25">
      <c r="A83" s="142">
        <v>78</v>
      </c>
      <c r="B83" s="90" t="s">
        <v>58</v>
      </c>
      <c r="C83" s="78" t="s">
        <v>3700</v>
      </c>
      <c r="D83" s="146" t="s">
        <v>3703</v>
      </c>
      <c r="E83" s="153" t="s">
        <v>3657</v>
      </c>
      <c r="F83" s="146" t="s">
        <v>21</v>
      </c>
      <c r="G83" s="146" t="s">
        <v>3704</v>
      </c>
      <c r="H83" s="147">
        <v>0</v>
      </c>
      <c r="I83" s="147">
        <v>0</v>
      </c>
      <c r="J83" s="147">
        <v>0</v>
      </c>
      <c r="K83" s="147">
        <v>0</v>
      </c>
      <c r="L83" s="147">
        <v>0</v>
      </c>
      <c r="M83" s="147">
        <v>0</v>
      </c>
      <c r="N83" s="146" t="s">
        <v>21</v>
      </c>
      <c r="O83" s="146" t="s">
        <v>21</v>
      </c>
    </row>
    <row r="84" spans="1:15" ht="67.5" x14ac:dyDescent="0.25">
      <c r="A84" s="142">
        <v>79</v>
      </c>
      <c r="B84" s="90" t="s">
        <v>58</v>
      </c>
      <c r="C84" s="78" t="s">
        <v>3700</v>
      </c>
      <c r="D84" s="146" t="s">
        <v>3705</v>
      </c>
      <c r="E84" s="153" t="s">
        <v>3659</v>
      </c>
      <c r="F84" s="146" t="s">
        <v>21</v>
      </c>
      <c r="G84" s="146" t="s">
        <v>3706</v>
      </c>
      <c r="H84" s="147">
        <v>0</v>
      </c>
      <c r="I84" s="147">
        <v>0</v>
      </c>
      <c r="J84" s="147">
        <v>0</v>
      </c>
      <c r="K84" s="147">
        <v>0</v>
      </c>
      <c r="L84" s="147">
        <v>0</v>
      </c>
      <c r="M84" s="147">
        <v>0</v>
      </c>
      <c r="N84" s="146" t="s">
        <v>21</v>
      </c>
      <c r="O84" s="146" t="s">
        <v>21</v>
      </c>
    </row>
    <row r="85" spans="1:15" ht="78.75" x14ac:dyDescent="0.25">
      <c r="A85" s="142">
        <v>80</v>
      </c>
      <c r="B85" s="90" t="s">
        <v>58</v>
      </c>
      <c r="C85" s="78" t="s">
        <v>3700</v>
      </c>
      <c r="D85" s="146" t="s">
        <v>3707</v>
      </c>
      <c r="E85" s="153" t="s">
        <v>3661</v>
      </c>
      <c r="F85" s="146" t="s">
        <v>21</v>
      </c>
      <c r="G85" s="146" t="s">
        <v>3708</v>
      </c>
      <c r="H85" s="147">
        <v>0</v>
      </c>
      <c r="I85" s="147">
        <v>0</v>
      </c>
      <c r="J85" s="147">
        <v>0</v>
      </c>
      <c r="K85" s="147">
        <v>0</v>
      </c>
      <c r="L85" s="147">
        <v>0</v>
      </c>
      <c r="M85" s="147">
        <v>0</v>
      </c>
      <c r="N85" s="146" t="s">
        <v>21</v>
      </c>
      <c r="O85" s="146" t="s">
        <v>21</v>
      </c>
    </row>
    <row r="86" spans="1:15" ht="45" x14ac:dyDescent="0.25">
      <c r="A86" s="45">
        <v>81</v>
      </c>
      <c r="B86" s="167" t="s">
        <v>71</v>
      </c>
      <c r="C86" s="38" t="s">
        <v>3709</v>
      </c>
      <c r="D86" s="38" t="s">
        <v>3710</v>
      </c>
      <c r="E86" s="32" t="s">
        <v>3585</v>
      </c>
      <c r="F86" s="38" t="s">
        <v>21</v>
      </c>
      <c r="G86" s="38" t="s">
        <v>3711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8" t="s">
        <v>3712</v>
      </c>
      <c r="O86" s="38" t="s">
        <v>21</v>
      </c>
    </row>
    <row r="87" spans="1:15" ht="45" x14ac:dyDescent="0.25">
      <c r="A87" s="45">
        <v>82</v>
      </c>
      <c r="B87" s="167" t="s">
        <v>71</v>
      </c>
      <c r="C87" s="38" t="s">
        <v>3713</v>
      </c>
      <c r="D87" s="38" t="s">
        <v>3714</v>
      </c>
      <c r="E87" s="32" t="s">
        <v>3585</v>
      </c>
      <c r="F87" s="38" t="s">
        <v>3715</v>
      </c>
      <c r="G87" s="32" t="s">
        <v>3716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8" t="s">
        <v>3717</v>
      </c>
      <c r="O87" s="38" t="s">
        <v>21</v>
      </c>
    </row>
    <row r="88" spans="1:15" ht="56.25" x14ac:dyDescent="0.25">
      <c r="A88" s="45">
        <v>83</v>
      </c>
      <c r="B88" s="167" t="s">
        <v>71</v>
      </c>
      <c r="C88" s="38" t="s">
        <v>3718</v>
      </c>
      <c r="D88" s="38" t="s">
        <v>3719</v>
      </c>
      <c r="E88" s="32" t="s">
        <v>3585</v>
      </c>
      <c r="F88" s="38" t="s">
        <v>21</v>
      </c>
      <c r="G88" s="38" t="s">
        <v>3720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8" t="s">
        <v>3721</v>
      </c>
      <c r="O88" s="38" t="s">
        <v>21</v>
      </c>
    </row>
    <row r="89" spans="1:15" ht="45" x14ac:dyDescent="0.25">
      <c r="A89" s="45">
        <v>84</v>
      </c>
      <c r="B89" s="167" t="s">
        <v>71</v>
      </c>
      <c r="C89" s="38" t="s">
        <v>3722</v>
      </c>
      <c r="D89" s="38" t="s">
        <v>3723</v>
      </c>
      <c r="E89" s="32" t="s">
        <v>3585</v>
      </c>
      <c r="F89" s="38" t="s">
        <v>21</v>
      </c>
      <c r="G89" s="38" t="s">
        <v>3724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8" t="s">
        <v>3725</v>
      </c>
      <c r="O89" s="38" t="s">
        <v>21</v>
      </c>
    </row>
    <row r="90" spans="1:15" ht="45" x14ac:dyDescent="0.25">
      <c r="A90" s="45">
        <v>85</v>
      </c>
      <c r="B90" s="167" t="s">
        <v>71</v>
      </c>
      <c r="C90" s="38" t="s">
        <v>3726</v>
      </c>
      <c r="D90" s="38" t="s">
        <v>3727</v>
      </c>
      <c r="E90" s="32" t="s">
        <v>3585</v>
      </c>
      <c r="F90" s="38" t="s">
        <v>3728</v>
      </c>
      <c r="G90" s="38" t="s">
        <v>3729</v>
      </c>
      <c r="H90" s="43">
        <v>2730.32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8" t="s">
        <v>3730</v>
      </c>
      <c r="O90" s="38" t="s">
        <v>21</v>
      </c>
    </row>
    <row r="91" spans="1:15" ht="45" x14ac:dyDescent="0.25">
      <c r="A91" s="45">
        <v>86</v>
      </c>
      <c r="B91" s="167" t="s">
        <v>71</v>
      </c>
      <c r="C91" s="38" t="s">
        <v>3731</v>
      </c>
      <c r="D91" s="38" t="s">
        <v>3732</v>
      </c>
      <c r="E91" s="32" t="s">
        <v>3585</v>
      </c>
      <c r="F91" s="38" t="s">
        <v>21</v>
      </c>
      <c r="G91" s="38" t="s">
        <v>3733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8" t="s">
        <v>3734</v>
      </c>
      <c r="O91" s="38" t="s">
        <v>21</v>
      </c>
    </row>
    <row r="92" spans="1:15" ht="45" x14ac:dyDescent="0.25">
      <c r="A92" s="45">
        <v>87</v>
      </c>
      <c r="B92" s="167" t="s">
        <v>71</v>
      </c>
      <c r="C92" s="38" t="s">
        <v>3735</v>
      </c>
      <c r="D92" s="38" t="s">
        <v>3736</v>
      </c>
      <c r="E92" s="32" t="s">
        <v>3585</v>
      </c>
      <c r="F92" s="38" t="s">
        <v>21</v>
      </c>
      <c r="G92" s="38" t="s">
        <v>3737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8" t="s">
        <v>3738</v>
      </c>
      <c r="O92" s="38" t="s">
        <v>21</v>
      </c>
    </row>
    <row r="93" spans="1:15" ht="56.25" x14ac:dyDescent="0.25">
      <c r="A93" s="45">
        <v>88</v>
      </c>
      <c r="B93" s="167" t="s">
        <v>71</v>
      </c>
      <c r="C93" s="38" t="s">
        <v>3566</v>
      </c>
      <c r="D93" s="38" t="s">
        <v>3739</v>
      </c>
      <c r="E93" s="32" t="s">
        <v>3627</v>
      </c>
      <c r="F93" s="38" t="s">
        <v>3740</v>
      </c>
      <c r="G93" s="38" t="s">
        <v>3741</v>
      </c>
      <c r="H93" s="36">
        <v>0</v>
      </c>
      <c r="I93" s="36">
        <v>0</v>
      </c>
      <c r="J93" s="36">
        <v>0</v>
      </c>
      <c r="K93" s="36">
        <v>0</v>
      </c>
      <c r="L93" s="43">
        <v>199330.7</v>
      </c>
      <c r="M93" s="36">
        <v>0</v>
      </c>
      <c r="N93" s="38" t="s">
        <v>3742</v>
      </c>
      <c r="O93" s="38" t="s">
        <v>21</v>
      </c>
    </row>
    <row r="94" spans="1:15" ht="56.25" x14ac:dyDescent="0.25">
      <c r="A94" s="45">
        <v>89</v>
      </c>
      <c r="B94" s="167" t="s">
        <v>71</v>
      </c>
      <c r="C94" s="38" t="s">
        <v>3541</v>
      </c>
      <c r="D94" s="38" t="s">
        <v>3743</v>
      </c>
      <c r="E94" s="32" t="s">
        <v>3627</v>
      </c>
      <c r="F94" s="38" t="s">
        <v>3744</v>
      </c>
      <c r="G94" s="32" t="s">
        <v>3745</v>
      </c>
      <c r="H94" s="36">
        <v>0</v>
      </c>
      <c r="I94" s="36">
        <v>0</v>
      </c>
      <c r="J94" s="36">
        <v>0</v>
      </c>
      <c r="K94" s="36">
        <v>0</v>
      </c>
      <c r="L94" s="43">
        <v>11397.55</v>
      </c>
      <c r="M94" s="36">
        <v>0</v>
      </c>
      <c r="N94" s="32" t="s">
        <v>3746</v>
      </c>
      <c r="O94" s="38" t="s">
        <v>21</v>
      </c>
    </row>
    <row r="95" spans="1:15" ht="45" x14ac:dyDescent="0.25">
      <c r="A95" s="45">
        <v>90</v>
      </c>
      <c r="B95" s="167" t="s">
        <v>71</v>
      </c>
      <c r="C95" s="38" t="s">
        <v>3747</v>
      </c>
      <c r="D95" s="38" t="s">
        <v>3748</v>
      </c>
      <c r="E95" s="32" t="s">
        <v>3585</v>
      </c>
      <c r="F95" s="38" t="s">
        <v>21</v>
      </c>
      <c r="G95" s="38" t="s">
        <v>3749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8" t="s">
        <v>3750</v>
      </c>
      <c r="O95" s="38" t="s">
        <v>21</v>
      </c>
    </row>
    <row r="96" spans="1:15" ht="45" x14ac:dyDescent="0.25">
      <c r="A96" s="45">
        <v>91</v>
      </c>
      <c r="B96" s="167" t="s">
        <v>71</v>
      </c>
      <c r="C96" s="38" t="s">
        <v>3751</v>
      </c>
      <c r="D96" s="38" t="s">
        <v>3752</v>
      </c>
      <c r="E96" s="32" t="s">
        <v>3585</v>
      </c>
      <c r="F96" s="38" t="s">
        <v>21</v>
      </c>
      <c r="G96" s="38" t="s">
        <v>3753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8" t="s">
        <v>3754</v>
      </c>
      <c r="O96" s="38" t="s">
        <v>21</v>
      </c>
    </row>
    <row r="97" spans="1:15" ht="56.25" x14ac:dyDescent="0.25">
      <c r="A97" s="45">
        <v>92</v>
      </c>
      <c r="B97" s="167" t="s">
        <v>71</v>
      </c>
      <c r="C97" s="38" t="s">
        <v>3751</v>
      </c>
      <c r="D97" s="38" t="s">
        <v>3755</v>
      </c>
      <c r="E97" s="32" t="s">
        <v>3756</v>
      </c>
      <c r="F97" s="38" t="s">
        <v>3757</v>
      </c>
      <c r="G97" s="38" t="s">
        <v>3758</v>
      </c>
      <c r="H97" s="43">
        <v>28522.31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8" t="s">
        <v>3759</v>
      </c>
      <c r="O97" s="38" t="s">
        <v>3635</v>
      </c>
    </row>
    <row r="98" spans="1:15" ht="45" x14ac:dyDescent="0.25">
      <c r="A98" s="45">
        <v>93</v>
      </c>
      <c r="B98" s="167" t="s">
        <v>71</v>
      </c>
      <c r="C98" s="38" t="s">
        <v>3760</v>
      </c>
      <c r="D98" s="38" t="s">
        <v>3761</v>
      </c>
      <c r="E98" s="32" t="s">
        <v>3585</v>
      </c>
      <c r="F98" s="38" t="s">
        <v>3762</v>
      </c>
      <c r="G98" s="38" t="s">
        <v>3763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8" t="s">
        <v>3764</v>
      </c>
      <c r="O98" s="38" t="s">
        <v>21</v>
      </c>
    </row>
    <row r="99" spans="1:15" ht="56.25" x14ac:dyDescent="0.25">
      <c r="A99" s="45">
        <v>94</v>
      </c>
      <c r="B99" s="167" t="s">
        <v>71</v>
      </c>
      <c r="C99" s="32" t="s">
        <v>3765</v>
      </c>
      <c r="D99" s="38" t="s">
        <v>3766</v>
      </c>
      <c r="E99" s="32" t="s">
        <v>3585</v>
      </c>
      <c r="F99" s="38" t="s">
        <v>3767</v>
      </c>
      <c r="G99" s="38" t="s">
        <v>3768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8" t="s">
        <v>3769</v>
      </c>
      <c r="O99" s="38" t="s">
        <v>21</v>
      </c>
    </row>
    <row r="100" spans="1:15" s="137" customFormat="1" ht="67.5" x14ac:dyDescent="0.25">
      <c r="A100" s="141">
        <v>95</v>
      </c>
      <c r="B100" s="167" t="s">
        <v>71</v>
      </c>
      <c r="C100" s="64" t="s">
        <v>3501</v>
      </c>
      <c r="D100" s="148" t="s">
        <v>3770</v>
      </c>
      <c r="E100" s="154" t="s">
        <v>3655</v>
      </c>
      <c r="F100" s="148" t="s">
        <v>21</v>
      </c>
      <c r="G100" s="148" t="s">
        <v>3771</v>
      </c>
      <c r="H100" s="149">
        <v>0</v>
      </c>
      <c r="I100" s="149">
        <v>0</v>
      </c>
      <c r="J100" s="149">
        <v>0</v>
      </c>
      <c r="K100" s="149">
        <v>0</v>
      </c>
      <c r="L100" s="149">
        <v>0</v>
      </c>
      <c r="M100" s="149">
        <v>0</v>
      </c>
      <c r="N100" s="148" t="s">
        <v>21</v>
      </c>
      <c r="O100" s="148" t="s">
        <v>21</v>
      </c>
    </row>
    <row r="101" spans="1:15" s="137" customFormat="1" ht="67.5" x14ac:dyDescent="0.25">
      <c r="A101" s="141">
        <v>96</v>
      </c>
      <c r="B101" s="167" t="s">
        <v>71</v>
      </c>
      <c r="C101" s="64" t="s">
        <v>3501</v>
      </c>
      <c r="D101" s="148" t="s">
        <v>3772</v>
      </c>
      <c r="E101" s="154" t="s">
        <v>3657</v>
      </c>
      <c r="F101" s="148" t="s">
        <v>21</v>
      </c>
      <c r="G101" s="148" t="s">
        <v>3773</v>
      </c>
      <c r="H101" s="149">
        <v>0</v>
      </c>
      <c r="I101" s="149">
        <v>0</v>
      </c>
      <c r="J101" s="149">
        <v>0</v>
      </c>
      <c r="K101" s="149">
        <v>0</v>
      </c>
      <c r="L101" s="149">
        <v>0</v>
      </c>
      <c r="M101" s="149">
        <v>0</v>
      </c>
      <c r="N101" s="148" t="s">
        <v>21</v>
      </c>
      <c r="O101" s="148" t="s">
        <v>21</v>
      </c>
    </row>
    <row r="102" spans="1:15" s="137" customFormat="1" ht="78.75" x14ac:dyDescent="0.25">
      <c r="A102" s="141">
        <v>97</v>
      </c>
      <c r="B102" s="167" t="s">
        <v>71</v>
      </c>
      <c r="C102" s="64" t="s">
        <v>3501</v>
      </c>
      <c r="D102" s="148" t="s">
        <v>3774</v>
      </c>
      <c r="E102" s="154" t="s">
        <v>3661</v>
      </c>
      <c r="F102" s="148" t="s">
        <v>21</v>
      </c>
      <c r="G102" s="148" t="s">
        <v>3775</v>
      </c>
      <c r="H102" s="149">
        <v>0</v>
      </c>
      <c r="I102" s="149">
        <v>0</v>
      </c>
      <c r="J102" s="149">
        <v>0</v>
      </c>
      <c r="K102" s="149">
        <v>0</v>
      </c>
      <c r="L102" s="149">
        <v>0</v>
      </c>
      <c r="M102" s="149">
        <v>0</v>
      </c>
      <c r="N102" s="148" t="s">
        <v>21</v>
      </c>
      <c r="O102" s="148" t="s">
        <v>21</v>
      </c>
    </row>
    <row r="103" spans="1:15" s="137" customFormat="1" ht="67.5" x14ac:dyDescent="0.25">
      <c r="A103" s="141">
        <v>98</v>
      </c>
      <c r="B103" s="167" t="s">
        <v>71</v>
      </c>
      <c r="C103" s="148" t="s">
        <v>3451</v>
      </c>
      <c r="D103" s="148" t="s">
        <v>3776</v>
      </c>
      <c r="E103" s="154" t="s">
        <v>3777</v>
      </c>
      <c r="F103" s="148" t="s">
        <v>21</v>
      </c>
      <c r="G103" s="148" t="s">
        <v>3778</v>
      </c>
      <c r="H103" s="149">
        <v>0</v>
      </c>
      <c r="I103" s="149">
        <v>0</v>
      </c>
      <c r="J103" s="149">
        <v>0</v>
      </c>
      <c r="K103" s="149">
        <v>0</v>
      </c>
      <c r="L103" s="149">
        <v>0</v>
      </c>
      <c r="M103" s="149">
        <v>0</v>
      </c>
      <c r="N103" s="148" t="s">
        <v>21</v>
      </c>
      <c r="O103" s="148" t="s">
        <v>21</v>
      </c>
    </row>
    <row r="104" spans="1:15" s="137" customFormat="1" ht="67.5" x14ac:dyDescent="0.25">
      <c r="A104" s="141">
        <v>99</v>
      </c>
      <c r="B104" s="167" t="s">
        <v>71</v>
      </c>
      <c r="C104" s="148" t="s">
        <v>3490</v>
      </c>
      <c r="D104" s="148" t="s">
        <v>3779</v>
      </c>
      <c r="E104" s="154" t="s">
        <v>3777</v>
      </c>
      <c r="F104" s="148" t="s">
        <v>21</v>
      </c>
      <c r="G104" s="148" t="s">
        <v>3780</v>
      </c>
      <c r="H104" s="149">
        <v>0</v>
      </c>
      <c r="I104" s="149">
        <v>0</v>
      </c>
      <c r="J104" s="149">
        <v>0</v>
      </c>
      <c r="K104" s="149">
        <v>0</v>
      </c>
      <c r="L104" s="149">
        <v>0</v>
      </c>
      <c r="M104" s="149">
        <v>0</v>
      </c>
      <c r="N104" s="148" t="s">
        <v>21</v>
      </c>
      <c r="O104" s="148" t="s">
        <v>21</v>
      </c>
    </row>
    <row r="105" spans="1:15" s="137" customFormat="1" ht="67.5" x14ac:dyDescent="0.25">
      <c r="A105" s="141">
        <v>100</v>
      </c>
      <c r="B105" s="167" t="s">
        <v>71</v>
      </c>
      <c r="C105" s="64" t="s">
        <v>3493</v>
      </c>
      <c r="D105" s="148" t="s">
        <v>3781</v>
      </c>
      <c r="E105" s="154" t="s">
        <v>3777</v>
      </c>
      <c r="F105" s="148" t="s">
        <v>21</v>
      </c>
      <c r="G105" s="148" t="s">
        <v>3782</v>
      </c>
      <c r="H105" s="149">
        <v>0</v>
      </c>
      <c r="I105" s="149">
        <v>0</v>
      </c>
      <c r="J105" s="149">
        <v>0</v>
      </c>
      <c r="K105" s="149">
        <v>0</v>
      </c>
      <c r="L105" s="149">
        <v>0</v>
      </c>
      <c r="M105" s="149">
        <v>0</v>
      </c>
      <c r="N105" s="148" t="s">
        <v>21</v>
      </c>
      <c r="O105" s="148" t="s">
        <v>21</v>
      </c>
    </row>
    <row r="106" spans="1:15" s="137" customFormat="1" ht="67.5" x14ac:dyDescent="0.25">
      <c r="A106" s="141">
        <v>101</v>
      </c>
      <c r="B106" s="167" t="s">
        <v>71</v>
      </c>
      <c r="C106" s="64" t="s">
        <v>3700</v>
      </c>
      <c r="D106" s="148" t="s">
        <v>3783</v>
      </c>
      <c r="E106" s="154" t="s">
        <v>3777</v>
      </c>
      <c r="F106" s="148" t="s">
        <v>21</v>
      </c>
      <c r="G106" s="148" t="s">
        <v>3784</v>
      </c>
      <c r="H106" s="149">
        <v>0</v>
      </c>
      <c r="I106" s="149">
        <v>0</v>
      </c>
      <c r="J106" s="149">
        <v>0</v>
      </c>
      <c r="K106" s="149">
        <v>0</v>
      </c>
      <c r="L106" s="149">
        <v>0</v>
      </c>
      <c r="M106" s="149">
        <v>0</v>
      </c>
      <c r="N106" s="148" t="s">
        <v>21</v>
      </c>
      <c r="O106" s="148" t="s">
        <v>21</v>
      </c>
    </row>
    <row r="107" spans="1:15" s="137" customFormat="1" ht="67.5" x14ac:dyDescent="0.25">
      <c r="A107" s="141">
        <v>102</v>
      </c>
      <c r="B107" s="167" t="s">
        <v>71</v>
      </c>
      <c r="C107" s="148" t="s">
        <v>3462</v>
      </c>
      <c r="D107" s="148" t="s">
        <v>3785</v>
      </c>
      <c r="E107" s="154" t="s">
        <v>3777</v>
      </c>
      <c r="F107" s="148" t="s">
        <v>21</v>
      </c>
      <c r="G107" s="148" t="s">
        <v>3786</v>
      </c>
      <c r="H107" s="149">
        <v>0</v>
      </c>
      <c r="I107" s="149">
        <v>0</v>
      </c>
      <c r="J107" s="149">
        <v>0</v>
      </c>
      <c r="K107" s="149">
        <v>0</v>
      </c>
      <c r="L107" s="149">
        <v>0</v>
      </c>
      <c r="M107" s="149">
        <v>0</v>
      </c>
      <c r="N107" s="148" t="s">
        <v>21</v>
      </c>
      <c r="O107" s="148" t="s">
        <v>21</v>
      </c>
    </row>
    <row r="108" spans="1:15" s="137" customFormat="1" ht="67.5" x14ac:dyDescent="0.25">
      <c r="A108" s="141">
        <v>103</v>
      </c>
      <c r="B108" s="167" t="s">
        <v>71</v>
      </c>
      <c r="C108" s="64" t="s">
        <v>3481</v>
      </c>
      <c r="D108" s="148" t="s">
        <v>3787</v>
      </c>
      <c r="E108" s="154" t="s">
        <v>3777</v>
      </c>
      <c r="F108" s="148" t="s">
        <v>21</v>
      </c>
      <c r="G108" s="148" t="s">
        <v>3788</v>
      </c>
      <c r="H108" s="149">
        <v>0</v>
      </c>
      <c r="I108" s="149">
        <v>0</v>
      </c>
      <c r="J108" s="149">
        <v>0</v>
      </c>
      <c r="K108" s="149">
        <v>0</v>
      </c>
      <c r="L108" s="149">
        <v>0</v>
      </c>
      <c r="M108" s="149">
        <v>0</v>
      </c>
      <c r="N108" s="148" t="s">
        <v>21</v>
      </c>
      <c r="O108" s="148" t="s">
        <v>21</v>
      </c>
    </row>
    <row r="109" spans="1:15" s="137" customFormat="1" ht="67.5" x14ac:dyDescent="0.25">
      <c r="A109" s="141">
        <v>104</v>
      </c>
      <c r="B109" s="167" t="s">
        <v>71</v>
      </c>
      <c r="C109" s="64" t="s">
        <v>3487</v>
      </c>
      <c r="D109" s="148" t="s">
        <v>3789</v>
      </c>
      <c r="E109" s="154" t="s">
        <v>3777</v>
      </c>
      <c r="F109" s="148" t="s">
        <v>21</v>
      </c>
      <c r="G109" s="148" t="s">
        <v>3790</v>
      </c>
      <c r="H109" s="149">
        <v>0</v>
      </c>
      <c r="I109" s="149">
        <v>0</v>
      </c>
      <c r="J109" s="149">
        <v>0</v>
      </c>
      <c r="K109" s="149">
        <v>0</v>
      </c>
      <c r="L109" s="149">
        <v>0</v>
      </c>
      <c r="M109" s="149">
        <v>0</v>
      </c>
      <c r="N109" s="148" t="s">
        <v>21</v>
      </c>
      <c r="O109" s="148" t="s">
        <v>21</v>
      </c>
    </row>
    <row r="110" spans="1:15" s="137" customFormat="1" ht="67.5" x14ac:dyDescent="0.25">
      <c r="A110" s="141">
        <v>105</v>
      </c>
      <c r="B110" s="167" t="s">
        <v>71</v>
      </c>
      <c r="C110" s="64" t="s">
        <v>3765</v>
      </c>
      <c r="D110" s="148" t="s">
        <v>3791</v>
      </c>
      <c r="E110" s="154" t="s">
        <v>3777</v>
      </c>
      <c r="F110" s="148" t="s">
        <v>21</v>
      </c>
      <c r="G110" s="148" t="s">
        <v>3792</v>
      </c>
      <c r="H110" s="149">
        <v>0</v>
      </c>
      <c r="I110" s="149">
        <v>0</v>
      </c>
      <c r="J110" s="149">
        <v>0</v>
      </c>
      <c r="K110" s="149">
        <v>0</v>
      </c>
      <c r="L110" s="149">
        <v>0</v>
      </c>
      <c r="M110" s="149">
        <v>0</v>
      </c>
      <c r="N110" s="148" t="s">
        <v>21</v>
      </c>
      <c r="O110" s="148" t="s">
        <v>21</v>
      </c>
    </row>
    <row r="111" spans="1:15" s="137" customFormat="1" ht="67.5" x14ac:dyDescent="0.25">
      <c r="A111" s="141">
        <v>106</v>
      </c>
      <c r="B111" s="167" t="s">
        <v>71</v>
      </c>
      <c r="C111" s="64" t="s">
        <v>3501</v>
      </c>
      <c r="D111" s="148" t="s">
        <v>3793</v>
      </c>
      <c r="E111" s="154" t="s">
        <v>3777</v>
      </c>
      <c r="F111" s="148" t="s">
        <v>21</v>
      </c>
      <c r="G111" s="148" t="s">
        <v>3794</v>
      </c>
      <c r="H111" s="149">
        <v>0</v>
      </c>
      <c r="I111" s="149">
        <v>0</v>
      </c>
      <c r="J111" s="149">
        <v>0</v>
      </c>
      <c r="K111" s="149">
        <v>0</v>
      </c>
      <c r="L111" s="149">
        <v>0</v>
      </c>
      <c r="M111" s="149">
        <v>0</v>
      </c>
      <c r="N111" s="148" t="s">
        <v>21</v>
      </c>
      <c r="O111" s="148" t="s">
        <v>21</v>
      </c>
    </row>
    <row r="112" spans="1:15" ht="45" x14ac:dyDescent="0.25">
      <c r="A112" s="142">
        <v>107</v>
      </c>
      <c r="B112" s="90" t="s">
        <v>110</v>
      </c>
      <c r="C112" s="83" t="s">
        <v>3484</v>
      </c>
      <c r="D112" s="143" t="s">
        <v>3795</v>
      </c>
      <c r="E112" s="83" t="s">
        <v>3585</v>
      </c>
      <c r="F112" s="143" t="s">
        <v>21</v>
      </c>
      <c r="G112" s="143" t="s">
        <v>3796</v>
      </c>
      <c r="H112" s="144">
        <v>0</v>
      </c>
      <c r="I112" s="144">
        <v>0</v>
      </c>
      <c r="J112" s="144">
        <v>0</v>
      </c>
      <c r="K112" s="144">
        <v>0</v>
      </c>
      <c r="L112" s="144">
        <v>0</v>
      </c>
      <c r="M112" s="144">
        <v>0</v>
      </c>
      <c r="N112" s="143" t="s">
        <v>3797</v>
      </c>
      <c r="O112" s="143" t="s">
        <v>21</v>
      </c>
    </row>
    <row r="113" spans="1:15" ht="45" x14ac:dyDescent="0.25">
      <c r="A113" s="142">
        <v>108</v>
      </c>
      <c r="B113" s="90" t="s">
        <v>110</v>
      </c>
      <c r="C113" s="143" t="s">
        <v>3530</v>
      </c>
      <c r="D113" s="143" t="s">
        <v>3798</v>
      </c>
      <c r="E113" s="83" t="s">
        <v>3585</v>
      </c>
      <c r="F113" s="143" t="s">
        <v>3799</v>
      </c>
      <c r="G113" s="143" t="s">
        <v>3800</v>
      </c>
      <c r="H113" s="144">
        <v>0</v>
      </c>
      <c r="I113" s="144">
        <v>0</v>
      </c>
      <c r="J113" s="144">
        <v>0</v>
      </c>
      <c r="K113" s="144">
        <v>0</v>
      </c>
      <c r="L113" s="144">
        <v>0</v>
      </c>
      <c r="M113" s="144">
        <v>0</v>
      </c>
      <c r="N113" s="143" t="s">
        <v>3801</v>
      </c>
      <c r="O113" s="143" t="s">
        <v>21</v>
      </c>
    </row>
    <row r="114" spans="1:15" ht="45" x14ac:dyDescent="0.25">
      <c r="A114" s="142">
        <v>109</v>
      </c>
      <c r="B114" s="90" t="s">
        <v>110</v>
      </c>
      <c r="C114" s="83" t="s">
        <v>3481</v>
      </c>
      <c r="D114" s="143" t="s">
        <v>3802</v>
      </c>
      <c r="E114" s="83" t="s">
        <v>3585</v>
      </c>
      <c r="F114" s="83" t="s">
        <v>3803</v>
      </c>
      <c r="G114" s="83" t="s">
        <v>3804</v>
      </c>
      <c r="H114" s="144">
        <v>0</v>
      </c>
      <c r="I114" s="144">
        <v>0</v>
      </c>
      <c r="J114" s="144">
        <v>0</v>
      </c>
      <c r="K114" s="144">
        <v>0</v>
      </c>
      <c r="L114" s="144">
        <v>0</v>
      </c>
      <c r="M114" s="144">
        <v>0</v>
      </c>
      <c r="N114" s="143" t="s">
        <v>3805</v>
      </c>
      <c r="O114" s="143" t="s">
        <v>21</v>
      </c>
    </row>
    <row r="115" spans="1:15" ht="45" x14ac:dyDescent="0.25">
      <c r="A115" s="142">
        <v>110</v>
      </c>
      <c r="B115" s="90" t="s">
        <v>110</v>
      </c>
      <c r="C115" s="83" t="s">
        <v>3517</v>
      </c>
      <c r="D115" s="143" t="s">
        <v>3806</v>
      </c>
      <c r="E115" s="83" t="s">
        <v>3585</v>
      </c>
      <c r="F115" s="143" t="s">
        <v>21</v>
      </c>
      <c r="G115" s="143" t="s">
        <v>3807</v>
      </c>
      <c r="H115" s="144">
        <v>0</v>
      </c>
      <c r="I115" s="144">
        <v>0</v>
      </c>
      <c r="J115" s="144">
        <v>0</v>
      </c>
      <c r="K115" s="144">
        <v>0</v>
      </c>
      <c r="L115" s="144">
        <v>0</v>
      </c>
      <c r="M115" s="144">
        <v>0</v>
      </c>
      <c r="N115" s="143" t="s">
        <v>3808</v>
      </c>
      <c r="O115" s="143" t="s">
        <v>21</v>
      </c>
    </row>
    <row r="116" spans="1:15" ht="45" x14ac:dyDescent="0.25">
      <c r="A116" s="142">
        <v>111</v>
      </c>
      <c r="B116" s="90" t="s">
        <v>110</v>
      </c>
      <c r="C116" s="143" t="s">
        <v>3809</v>
      </c>
      <c r="D116" s="143" t="s">
        <v>3810</v>
      </c>
      <c r="E116" s="83" t="s">
        <v>3585</v>
      </c>
      <c r="F116" s="143" t="s">
        <v>3811</v>
      </c>
      <c r="G116" s="143" t="s">
        <v>3812</v>
      </c>
      <c r="H116" s="150">
        <v>10003.98</v>
      </c>
      <c r="I116" s="144">
        <v>0</v>
      </c>
      <c r="J116" s="144">
        <v>0</v>
      </c>
      <c r="K116" s="144">
        <v>0</v>
      </c>
      <c r="L116" s="144">
        <v>0</v>
      </c>
      <c r="M116" s="144">
        <v>0</v>
      </c>
      <c r="N116" s="143" t="s">
        <v>3813</v>
      </c>
      <c r="O116" s="143" t="s">
        <v>21</v>
      </c>
    </row>
    <row r="117" spans="1:15" ht="56.25" x14ac:dyDescent="0.25">
      <c r="A117" s="142">
        <v>112</v>
      </c>
      <c r="B117" s="90" t="s">
        <v>110</v>
      </c>
      <c r="C117" s="143" t="s">
        <v>3814</v>
      </c>
      <c r="D117" s="143" t="s">
        <v>3815</v>
      </c>
      <c r="E117" s="83" t="s">
        <v>3585</v>
      </c>
      <c r="F117" s="143" t="s">
        <v>3816</v>
      </c>
      <c r="G117" s="143" t="s">
        <v>3817</v>
      </c>
      <c r="H117" s="144">
        <v>0</v>
      </c>
      <c r="I117" s="144">
        <v>0</v>
      </c>
      <c r="J117" s="144">
        <v>0</v>
      </c>
      <c r="K117" s="144">
        <v>0</v>
      </c>
      <c r="L117" s="144">
        <v>0</v>
      </c>
      <c r="M117" s="144">
        <v>0</v>
      </c>
      <c r="N117" s="143" t="s">
        <v>3818</v>
      </c>
      <c r="O117" s="143" t="s">
        <v>21</v>
      </c>
    </row>
    <row r="118" spans="1:15" ht="45" x14ac:dyDescent="0.25">
      <c r="A118" s="142">
        <v>113</v>
      </c>
      <c r="B118" s="90" t="s">
        <v>110</v>
      </c>
      <c r="C118" s="83" t="s">
        <v>3487</v>
      </c>
      <c r="D118" s="143" t="s">
        <v>3819</v>
      </c>
      <c r="E118" s="83" t="s">
        <v>3585</v>
      </c>
      <c r="F118" s="143" t="s">
        <v>3820</v>
      </c>
      <c r="G118" s="143" t="s">
        <v>3821</v>
      </c>
      <c r="H118" s="144">
        <v>0</v>
      </c>
      <c r="I118" s="144">
        <v>0</v>
      </c>
      <c r="J118" s="144">
        <v>0</v>
      </c>
      <c r="K118" s="144">
        <v>0</v>
      </c>
      <c r="L118" s="144">
        <v>0</v>
      </c>
      <c r="M118" s="144">
        <v>0</v>
      </c>
      <c r="N118" s="143" t="s">
        <v>3822</v>
      </c>
      <c r="O118" s="143" t="s">
        <v>21</v>
      </c>
    </row>
    <row r="119" spans="1:15" ht="45" x14ac:dyDescent="0.25">
      <c r="A119" s="142">
        <v>114</v>
      </c>
      <c r="B119" s="90" t="s">
        <v>110</v>
      </c>
      <c r="C119" s="143" t="s">
        <v>3490</v>
      </c>
      <c r="D119" s="143" t="s">
        <v>3823</v>
      </c>
      <c r="E119" s="83" t="s">
        <v>3585</v>
      </c>
      <c r="F119" s="143" t="s">
        <v>21</v>
      </c>
      <c r="G119" s="155" t="s">
        <v>21</v>
      </c>
      <c r="H119" s="278" t="s">
        <v>396</v>
      </c>
      <c r="I119" s="283"/>
      <c r="J119" s="283"/>
      <c r="K119" s="283"/>
      <c r="L119" s="283"/>
      <c r="M119" s="283"/>
      <c r="N119" s="156" t="s">
        <v>512</v>
      </c>
      <c r="O119" s="143" t="s">
        <v>21</v>
      </c>
    </row>
    <row r="120" spans="1:15" ht="67.5" x14ac:dyDescent="0.25">
      <c r="A120" s="142">
        <v>115</v>
      </c>
      <c r="B120" s="90" t="s">
        <v>110</v>
      </c>
      <c r="C120" s="146" t="s">
        <v>3490</v>
      </c>
      <c r="D120" s="146" t="s">
        <v>3824</v>
      </c>
      <c r="E120" s="153" t="s">
        <v>3825</v>
      </c>
      <c r="F120" s="146" t="s">
        <v>21</v>
      </c>
      <c r="G120" s="146" t="s">
        <v>3826</v>
      </c>
      <c r="H120" s="147">
        <v>0</v>
      </c>
      <c r="I120" s="147">
        <v>0</v>
      </c>
      <c r="J120" s="147">
        <v>0</v>
      </c>
      <c r="K120" s="147">
        <v>0</v>
      </c>
      <c r="L120" s="147">
        <v>0</v>
      </c>
      <c r="M120" s="147">
        <v>0</v>
      </c>
      <c r="N120" s="146" t="s">
        <v>21</v>
      </c>
      <c r="O120" s="146" t="s">
        <v>21</v>
      </c>
    </row>
    <row r="121" spans="1:15" ht="67.5" x14ac:dyDescent="0.25">
      <c r="A121" s="142">
        <v>116</v>
      </c>
      <c r="B121" s="90" t="s">
        <v>110</v>
      </c>
      <c r="C121" s="78" t="s">
        <v>3451</v>
      </c>
      <c r="D121" s="146" t="s">
        <v>3827</v>
      </c>
      <c r="E121" s="153" t="s">
        <v>3825</v>
      </c>
      <c r="F121" s="146" t="s">
        <v>21</v>
      </c>
      <c r="G121" s="146" t="s">
        <v>3828</v>
      </c>
      <c r="H121" s="147">
        <v>0</v>
      </c>
      <c r="I121" s="147">
        <v>0</v>
      </c>
      <c r="J121" s="147">
        <v>0</v>
      </c>
      <c r="K121" s="147">
        <v>0</v>
      </c>
      <c r="L121" s="147">
        <v>0</v>
      </c>
      <c r="M121" s="147">
        <v>0</v>
      </c>
      <c r="N121" s="146" t="s">
        <v>21</v>
      </c>
      <c r="O121" s="146" t="s">
        <v>21</v>
      </c>
    </row>
    <row r="122" spans="1:15" ht="67.5" x14ac:dyDescent="0.25">
      <c r="A122" s="142">
        <v>117</v>
      </c>
      <c r="B122" s="90" t="s">
        <v>110</v>
      </c>
      <c r="C122" s="78" t="s">
        <v>3700</v>
      </c>
      <c r="D122" s="146" t="s">
        <v>3829</v>
      </c>
      <c r="E122" s="153" t="s">
        <v>3825</v>
      </c>
      <c r="F122" s="146" t="s">
        <v>21</v>
      </c>
      <c r="G122" s="146" t="s">
        <v>3830</v>
      </c>
      <c r="H122" s="147">
        <v>0</v>
      </c>
      <c r="I122" s="147">
        <v>0</v>
      </c>
      <c r="J122" s="147">
        <v>0</v>
      </c>
      <c r="K122" s="147">
        <v>0</v>
      </c>
      <c r="L122" s="147">
        <v>0</v>
      </c>
      <c r="M122" s="147">
        <v>0</v>
      </c>
      <c r="N122" s="146" t="s">
        <v>21</v>
      </c>
      <c r="O122" s="146" t="s">
        <v>21</v>
      </c>
    </row>
    <row r="123" spans="1:15" ht="67.5" x14ac:dyDescent="0.25">
      <c r="A123" s="142">
        <v>118</v>
      </c>
      <c r="B123" s="90" t="s">
        <v>110</v>
      </c>
      <c r="C123" s="78" t="s">
        <v>3481</v>
      </c>
      <c r="D123" s="146" t="s">
        <v>3831</v>
      </c>
      <c r="E123" s="153" t="s">
        <v>3825</v>
      </c>
      <c r="F123" s="146" t="s">
        <v>21</v>
      </c>
      <c r="G123" s="146" t="s">
        <v>3832</v>
      </c>
      <c r="H123" s="147">
        <v>0</v>
      </c>
      <c r="I123" s="147">
        <v>0</v>
      </c>
      <c r="J123" s="147">
        <v>0</v>
      </c>
      <c r="K123" s="147">
        <v>0</v>
      </c>
      <c r="L123" s="147">
        <v>0</v>
      </c>
      <c r="M123" s="147">
        <v>0</v>
      </c>
      <c r="N123" s="146" t="s">
        <v>21</v>
      </c>
      <c r="O123" s="146" t="s">
        <v>21</v>
      </c>
    </row>
    <row r="124" spans="1:15" ht="67.5" x14ac:dyDescent="0.25">
      <c r="A124" s="142">
        <v>119</v>
      </c>
      <c r="B124" s="90" t="s">
        <v>110</v>
      </c>
      <c r="C124" s="78" t="s">
        <v>3765</v>
      </c>
      <c r="D124" s="146" t="s">
        <v>3833</v>
      </c>
      <c r="E124" s="153" t="s">
        <v>3825</v>
      </c>
      <c r="F124" s="146" t="s">
        <v>21</v>
      </c>
      <c r="G124" s="146" t="s">
        <v>3834</v>
      </c>
      <c r="H124" s="147">
        <v>0</v>
      </c>
      <c r="I124" s="147">
        <v>0</v>
      </c>
      <c r="J124" s="147">
        <v>0</v>
      </c>
      <c r="K124" s="147">
        <v>0</v>
      </c>
      <c r="L124" s="147">
        <v>0</v>
      </c>
      <c r="M124" s="147">
        <v>0</v>
      </c>
      <c r="N124" s="146" t="s">
        <v>21</v>
      </c>
      <c r="O124" s="146" t="s">
        <v>21</v>
      </c>
    </row>
    <row r="125" spans="1:15" ht="67.5" x14ac:dyDescent="0.25">
      <c r="A125" s="142">
        <v>120</v>
      </c>
      <c r="B125" s="90" t="s">
        <v>110</v>
      </c>
      <c r="C125" s="146" t="s">
        <v>3462</v>
      </c>
      <c r="D125" s="146" t="s">
        <v>3835</v>
      </c>
      <c r="E125" s="153" t="s">
        <v>3825</v>
      </c>
      <c r="F125" s="146" t="s">
        <v>21</v>
      </c>
      <c r="G125" s="146" t="s">
        <v>3836</v>
      </c>
      <c r="H125" s="147">
        <v>0</v>
      </c>
      <c r="I125" s="147">
        <v>0</v>
      </c>
      <c r="J125" s="147">
        <v>0</v>
      </c>
      <c r="K125" s="147">
        <v>0</v>
      </c>
      <c r="L125" s="147">
        <v>0</v>
      </c>
      <c r="M125" s="147">
        <v>0</v>
      </c>
      <c r="N125" s="146" t="s">
        <v>21</v>
      </c>
      <c r="O125" s="146" t="s">
        <v>21</v>
      </c>
    </row>
    <row r="126" spans="1:15" ht="67.5" x14ac:dyDescent="0.25">
      <c r="A126" s="142">
        <v>121</v>
      </c>
      <c r="B126" s="90" t="s">
        <v>110</v>
      </c>
      <c r="C126" s="78" t="s">
        <v>3487</v>
      </c>
      <c r="D126" s="146" t="s">
        <v>3837</v>
      </c>
      <c r="E126" s="153" t="s">
        <v>3825</v>
      </c>
      <c r="F126" s="146" t="s">
        <v>21</v>
      </c>
      <c r="G126" s="146" t="s">
        <v>3838</v>
      </c>
      <c r="H126" s="147">
        <v>0</v>
      </c>
      <c r="I126" s="147">
        <v>0</v>
      </c>
      <c r="J126" s="147">
        <v>0</v>
      </c>
      <c r="K126" s="147">
        <v>0</v>
      </c>
      <c r="L126" s="147">
        <v>0</v>
      </c>
      <c r="M126" s="147">
        <v>0</v>
      </c>
      <c r="N126" s="146" t="s">
        <v>21</v>
      </c>
      <c r="O126" s="146" t="s">
        <v>21</v>
      </c>
    </row>
    <row r="127" spans="1:15" ht="45" x14ac:dyDescent="0.25">
      <c r="A127" s="45">
        <v>122</v>
      </c>
      <c r="B127" s="167" t="s">
        <v>114</v>
      </c>
      <c r="C127" s="38" t="s">
        <v>3839</v>
      </c>
      <c r="D127" s="38" t="s">
        <v>3840</v>
      </c>
      <c r="E127" s="32" t="s">
        <v>3585</v>
      </c>
      <c r="F127" s="38" t="s">
        <v>21</v>
      </c>
      <c r="G127" s="41" t="s">
        <v>3841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8" t="s">
        <v>3842</v>
      </c>
      <c r="O127" s="38" t="s">
        <v>21</v>
      </c>
    </row>
    <row r="128" spans="1:15" ht="45" x14ac:dyDescent="0.25">
      <c r="A128" s="45">
        <v>123</v>
      </c>
      <c r="B128" s="167" t="s">
        <v>114</v>
      </c>
      <c r="C128" s="38" t="s">
        <v>3843</v>
      </c>
      <c r="D128" s="38" t="s">
        <v>3844</v>
      </c>
      <c r="E128" s="32" t="s">
        <v>3585</v>
      </c>
      <c r="F128" s="38" t="s">
        <v>3845</v>
      </c>
      <c r="G128" s="38" t="s">
        <v>3846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44" t="s">
        <v>512</v>
      </c>
      <c r="O128" s="38" t="s">
        <v>21</v>
      </c>
    </row>
    <row r="129" spans="1:15" ht="67.5" x14ac:dyDescent="0.25">
      <c r="A129" s="45">
        <v>124</v>
      </c>
      <c r="B129" s="167" t="s">
        <v>114</v>
      </c>
      <c r="C129" s="38" t="s">
        <v>3847</v>
      </c>
      <c r="D129" s="38" t="s">
        <v>3848</v>
      </c>
      <c r="E129" s="32" t="s">
        <v>3849</v>
      </c>
      <c r="F129" s="38" t="s">
        <v>21</v>
      </c>
      <c r="G129" s="32" t="s">
        <v>3850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8" t="s">
        <v>3851</v>
      </c>
      <c r="O129" s="38" t="s">
        <v>21</v>
      </c>
    </row>
    <row r="130" spans="1:15" ht="45" x14ac:dyDescent="0.25">
      <c r="A130" s="45">
        <v>125</v>
      </c>
      <c r="B130" s="167" t="s">
        <v>114</v>
      </c>
      <c r="C130" s="32" t="s">
        <v>3852</v>
      </c>
      <c r="D130" s="38" t="s">
        <v>3853</v>
      </c>
      <c r="E130" s="32" t="s">
        <v>3585</v>
      </c>
      <c r="F130" s="38" t="s">
        <v>3854</v>
      </c>
      <c r="G130" s="38" t="s">
        <v>3855</v>
      </c>
      <c r="H130" s="43">
        <v>351210.75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44" t="s">
        <v>512</v>
      </c>
      <c r="O130" s="38" t="s">
        <v>21</v>
      </c>
    </row>
    <row r="131" spans="1:15" ht="45" x14ac:dyDescent="0.25">
      <c r="A131" s="142">
        <v>126</v>
      </c>
      <c r="B131" s="90" t="s">
        <v>119</v>
      </c>
      <c r="C131" s="83" t="s">
        <v>3856</v>
      </c>
      <c r="D131" s="143" t="s">
        <v>3857</v>
      </c>
      <c r="E131" s="83" t="s">
        <v>3858</v>
      </c>
      <c r="F131" s="143" t="s">
        <v>21</v>
      </c>
      <c r="G131" s="157" t="s">
        <v>3859</v>
      </c>
      <c r="H131" s="144">
        <v>0</v>
      </c>
      <c r="I131" s="144">
        <v>0</v>
      </c>
      <c r="J131" s="144">
        <v>0</v>
      </c>
      <c r="K131" s="144">
        <v>0</v>
      </c>
      <c r="L131" s="144">
        <v>0</v>
      </c>
      <c r="M131" s="144">
        <v>0</v>
      </c>
      <c r="N131" s="143" t="s">
        <v>3860</v>
      </c>
      <c r="O131" s="143" t="s">
        <v>21</v>
      </c>
    </row>
    <row r="132" spans="1:15" ht="33.75" x14ac:dyDescent="0.25">
      <c r="A132" s="142">
        <v>127</v>
      </c>
      <c r="B132" s="90" t="s">
        <v>119</v>
      </c>
      <c r="C132" s="83" t="s">
        <v>3861</v>
      </c>
      <c r="D132" s="143" t="s">
        <v>3862</v>
      </c>
      <c r="E132" s="83" t="s">
        <v>3858</v>
      </c>
      <c r="F132" s="143" t="s">
        <v>3863</v>
      </c>
      <c r="G132" s="143" t="s">
        <v>3864</v>
      </c>
      <c r="H132" s="150">
        <v>178681.14</v>
      </c>
      <c r="I132" s="144">
        <v>0</v>
      </c>
      <c r="J132" s="144">
        <v>0</v>
      </c>
      <c r="K132" s="144">
        <v>0</v>
      </c>
      <c r="L132" s="144">
        <v>0</v>
      </c>
      <c r="M132" s="144">
        <v>0</v>
      </c>
      <c r="N132" s="143" t="s">
        <v>3865</v>
      </c>
      <c r="O132" s="143" t="s">
        <v>3625</v>
      </c>
    </row>
    <row r="133" spans="1:15" ht="15.75" customHeight="1" x14ac:dyDescent="0.25">
      <c r="A133" s="269" t="s">
        <v>125</v>
      </c>
      <c r="B133" s="269"/>
      <c r="C133" s="269"/>
      <c r="D133" s="269"/>
      <c r="E133" s="269"/>
      <c r="F133" s="269"/>
      <c r="G133" s="269"/>
      <c r="H133" s="11">
        <f t="shared" ref="H133:M133" si="0">H132+H131+H130+H129+H128+H127+H126+H125+H124+H123+H122+H121+H120+H118+H117+H116+H115+H114+H113+H112+H111+H110+H109+H108+H107+H106+H105+H104+H103+H102+H101+H100+H99+H98+H97+H96+H95+H94+H93+H92+H91+H90+H89+H88+H87+H86+H85+H84+H83+H82+H81+H80+H79+H78+H77+H76+H75+H74+H73+H72+H71+H70+H69+H68+H67+H66+H65+H64+H63+H62+H61+H60+H59+H58+H57+H56+H55+H54+H53+H52+H51+H50+H49+H48+H47+H46+H45+H44+H43+H42+H41+H40+H39+H38+H37+H36+H35+H34+H33+H32+H31+H30+H29+H28+H27+H26+H25+H24+H23+H22+H21+H20+H19+H18+H17+H16+H15+H14+H13+H12+H11+H10+H9+H8+H7+H6</f>
        <v>817880.48</v>
      </c>
      <c r="I133" s="11">
        <f t="shared" si="0"/>
        <v>0</v>
      </c>
      <c r="J133" s="11">
        <f t="shared" si="0"/>
        <v>0</v>
      </c>
      <c r="K133" s="11">
        <f t="shared" si="0"/>
        <v>0</v>
      </c>
      <c r="L133" s="11">
        <f t="shared" si="0"/>
        <v>717975.73</v>
      </c>
      <c r="M133" s="11">
        <f t="shared" si="0"/>
        <v>0</v>
      </c>
      <c r="N133" s="4" t="s">
        <v>21</v>
      </c>
      <c r="O133" s="4" t="s">
        <v>21</v>
      </c>
    </row>
    <row r="134" spans="1:15" ht="15.75" customHeight="1" x14ac:dyDescent="0.25">
      <c r="A134" s="269"/>
      <c r="B134" s="269"/>
      <c r="C134" s="269"/>
      <c r="D134" s="269"/>
      <c r="E134" s="269"/>
      <c r="F134" s="269"/>
      <c r="G134" s="269"/>
      <c r="H134" s="270">
        <f>H133+I133+J133+K133+L133+M133</f>
        <v>1535856.21</v>
      </c>
      <c r="I134" s="269"/>
      <c r="J134" s="269"/>
      <c r="K134" s="269"/>
      <c r="L134" s="269"/>
      <c r="M134" s="269"/>
      <c r="N134" s="4" t="s">
        <v>21</v>
      </c>
      <c r="O134" s="4" t="s">
        <v>21</v>
      </c>
    </row>
  </sheetData>
  <mergeCells count="14">
    <mergeCell ref="H119:M119"/>
    <mergeCell ref="A133:G134"/>
    <mergeCell ref="H134:M134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opLeftCell="A22" workbookViewId="0">
      <selection activeCell="N11" sqref="N11"/>
    </sheetView>
  </sheetViews>
  <sheetFormatPr defaultRowHeight="11.25" x14ac:dyDescent="0.25"/>
  <cols>
    <col min="1" max="1" width="5.140625" style="2" customWidth="1"/>
    <col min="2" max="2" width="12" style="2" customWidth="1"/>
    <col min="3" max="3" width="15.7109375" style="2" customWidth="1"/>
    <col min="4" max="4" width="18.85546875" style="2" customWidth="1"/>
    <col min="5" max="5" width="30.42578125" style="2" customWidth="1"/>
    <col min="6" max="6" width="18.85546875" style="2" customWidth="1"/>
    <col min="7" max="7" width="21" style="2" customWidth="1"/>
    <col min="8" max="8" width="12.7109375" style="2" customWidth="1"/>
    <col min="9" max="9" width="16.7109375" style="2" customWidth="1"/>
    <col min="10" max="11" width="12.7109375" style="2" customWidth="1"/>
    <col min="12" max="12" width="13.5703125" style="2" customWidth="1"/>
    <col min="13" max="13" width="15.28515625" style="2" customWidth="1"/>
    <col min="14" max="14" width="19" style="2" customWidth="1"/>
    <col min="15" max="15" width="30.7109375" style="2" customWidth="1"/>
    <col min="16" max="16" width="9.140625" style="2" customWidth="1"/>
    <col min="17" max="16384" width="9.140625" style="2"/>
  </cols>
  <sheetData>
    <row r="2" spans="1:15" ht="21.75" customHeight="1" x14ac:dyDescent="0.25">
      <c r="A2" s="264" t="s">
        <v>3866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5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5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s="137" customFormat="1" ht="78.75" x14ac:dyDescent="0.25">
      <c r="A6" s="65">
        <v>1</v>
      </c>
      <c r="B6" s="65" t="s">
        <v>17</v>
      </c>
      <c r="C6" s="65" t="s">
        <v>3867</v>
      </c>
      <c r="D6" s="65" t="s">
        <v>3868</v>
      </c>
      <c r="E6" s="65" t="s">
        <v>3869</v>
      </c>
      <c r="F6" s="65" t="s">
        <v>21</v>
      </c>
      <c r="G6" s="65" t="s">
        <v>3870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5" t="s">
        <v>21</v>
      </c>
      <c r="O6" s="112" t="s">
        <v>21</v>
      </c>
    </row>
    <row r="7" spans="1:15" ht="78.75" x14ac:dyDescent="0.25">
      <c r="A7" s="23">
        <v>2</v>
      </c>
      <c r="B7" s="23" t="s">
        <v>23</v>
      </c>
      <c r="C7" s="23" t="s">
        <v>3867</v>
      </c>
      <c r="D7" s="23" t="s">
        <v>3871</v>
      </c>
      <c r="E7" s="23" t="s">
        <v>3872</v>
      </c>
      <c r="F7" s="23" t="s">
        <v>21</v>
      </c>
      <c r="G7" s="46" t="s">
        <v>3873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23" t="s">
        <v>21</v>
      </c>
      <c r="O7" s="23" t="s">
        <v>21</v>
      </c>
    </row>
    <row r="8" spans="1:15" s="137" customFormat="1" ht="78.75" x14ac:dyDescent="0.25">
      <c r="A8" s="65">
        <v>3</v>
      </c>
      <c r="B8" s="65" t="s">
        <v>27</v>
      </c>
      <c r="C8" s="65" t="s">
        <v>3867</v>
      </c>
      <c r="D8" s="65" t="s">
        <v>3874</v>
      </c>
      <c r="E8" s="65" t="s">
        <v>3875</v>
      </c>
      <c r="F8" s="65" t="s">
        <v>21</v>
      </c>
      <c r="G8" s="65" t="s">
        <v>3876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5" t="s">
        <v>21</v>
      </c>
      <c r="O8" s="65" t="s">
        <v>21</v>
      </c>
    </row>
    <row r="9" spans="1:15" s="137" customFormat="1" ht="78.75" x14ac:dyDescent="0.25">
      <c r="A9" s="65">
        <v>4</v>
      </c>
      <c r="B9" s="65" t="s">
        <v>27</v>
      </c>
      <c r="C9" s="65" t="s">
        <v>3867</v>
      </c>
      <c r="D9" s="65" t="s">
        <v>3877</v>
      </c>
      <c r="E9" s="65" t="s">
        <v>3878</v>
      </c>
      <c r="F9" s="65" t="s">
        <v>21</v>
      </c>
      <c r="G9" s="65" t="s">
        <v>3879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5" t="s">
        <v>21</v>
      </c>
      <c r="O9" s="65" t="s">
        <v>21</v>
      </c>
    </row>
    <row r="10" spans="1:15" s="137" customFormat="1" ht="33.75" x14ac:dyDescent="0.25">
      <c r="A10" s="65">
        <v>5</v>
      </c>
      <c r="B10" s="65" t="s">
        <v>27</v>
      </c>
      <c r="C10" s="65" t="s">
        <v>3867</v>
      </c>
      <c r="D10" s="65" t="s">
        <v>3880</v>
      </c>
      <c r="E10" s="65" t="s">
        <v>3881</v>
      </c>
      <c r="F10" s="65" t="s">
        <v>21</v>
      </c>
      <c r="G10" s="65" t="s">
        <v>3882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5" t="s">
        <v>21</v>
      </c>
      <c r="O10" s="65" t="s">
        <v>21</v>
      </c>
    </row>
    <row r="11" spans="1:15" ht="78.75" x14ac:dyDescent="0.25">
      <c r="A11" s="138">
        <v>6</v>
      </c>
      <c r="B11" s="138" t="s">
        <v>37</v>
      </c>
      <c r="C11" s="138" t="s">
        <v>3867</v>
      </c>
      <c r="D11" s="138" t="s">
        <v>3883</v>
      </c>
      <c r="E11" s="138" t="s">
        <v>3884</v>
      </c>
      <c r="F11" s="138" t="s">
        <v>21</v>
      </c>
      <c r="G11" s="138" t="s">
        <v>3885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40" t="s">
        <v>3937</v>
      </c>
      <c r="O11" s="138" t="s">
        <v>21</v>
      </c>
    </row>
    <row r="12" spans="1:15" ht="78.75" x14ac:dyDescent="0.25">
      <c r="A12" s="138">
        <v>7</v>
      </c>
      <c r="B12" s="138" t="s">
        <v>37</v>
      </c>
      <c r="C12" s="138" t="s">
        <v>3886</v>
      </c>
      <c r="D12" s="138" t="s">
        <v>3887</v>
      </c>
      <c r="E12" s="138" t="s">
        <v>3884</v>
      </c>
      <c r="F12" s="138" t="s">
        <v>21</v>
      </c>
      <c r="G12" s="138" t="s">
        <v>3888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40" t="s">
        <v>3938</v>
      </c>
      <c r="O12" s="138" t="s">
        <v>21</v>
      </c>
    </row>
    <row r="13" spans="1:15" ht="78.75" x14ac:dyDescent="0.25">
      <c r="A13" s="138">
        <v>8</v>
      </c>
      <c r="B13" s="138" t="s">
        <v>37</v>
      </c>
      <c r="C13" s="138" t="s">
        <v>3889</v>
      </c>
      <c r="D13" s="138" t="s">
        <v>3890</v>
      </c>
      <c r="E13" s="138" t="s">
        <v>3884</v>
      </c>
      <c r="F13" s="138" t="s">
        <v>21</v>
      </c>
      <c r="G13" s="138" t="s">
        <v>3891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40" t="s">
        <v>3939</v>
      </c>
      <c r="O13" s="138" t="s">
        <v>21</v>
      </c>
    </row>
    <row r="14" spans="1:15" ht="78.75" x14ac:dyDescent="0.25">
      <c r="A14" s="138">
        <v>9</v>
      </c>
      <c r="B14" s="138" t="s">
        <v>37</v>
      </c>
      <c r="C14" s="138" t="s">
        <v>3892</v>
      </c>
      <c r="D14" s="138" t="s">
        <v>3893</v>
      </c>
      <c r="E14" s="138" t="s">
        <v>3884</v>
      </c>
      <c r="F14" s="138" t="s">
        <v>21</v>
      </c>
      <c r="G14" s="138" t="s">
        <v>3894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40" t="s">
        <v>3940</v>
      </c>
      <c r="O14" s="138" t="s">
        <v>21</v>
      </c>
    </row>
    <row r="15" spans="1:15" s="137" customFormat="1" ht="78.75" x14ac:dyDescent="0.25">
      <c r="A15" s="65">
        <v>10</v>
      </c>
      <c r="B15" s="65" t="s">
        <v>58</v>
      </c>
      <c r="C15" s="65" t="s">
        <v>3867</v>
      </c>
      <c r="D15" s="65" t="s">
        <v>3895</v>
      </c>
      <c r="E15" s="65" t="s">
        <v>3896</v>
      </c>
      <c r="F15" s="65" t="s">
        <v>21</v>
      </c>
      <c r="G15" s="65" t="s">
        <v>3897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5" t="s">
        <v>21</v>
      </c>
      <c r="O15" s="65" t="s">
        <v>21</v>
      </c>
    </row>
    <row r="16" spans="1:15" s="137" customFormat="1" ht="78.75" x14ac:dyDescent="0.25">
      <c r="A16" s="65">
        <v>11</v>
      </c>
      <c r="B16" s="65" t="s">
        <v>58</v>
      </c>
      <c r="C16" s="65" t="s">
        <v>3898</v>
      </c>
      <c r="D16" s="65" t="s">
        <v>3899</v>
      </c>
      <c r="E16" s="65" t="s">
        <v>3900</v>
      </c>
      <c r="F16" s="65" t="s">
        <v>21</v>
      </c>
      <c r="G16" s="65" t="s">
        <v>3901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5" t="s">
        <v>21</v>
      </c>
      <c r="O16" s="65" t="s">
        <v>21</v>
      </c>
    </row>
    <row r="17" spans="1:15" s="137" customFormat="1" ht="78.75" x14ac:dyDescent="0.25">
      <c r="A17" s="65">
        <v>12</v>
      </c>
      <c r="B17" s="65" t="s">
        <v>58</v>
      </c>
      <c r="C17" s="65" t="s">
        <v>3867</v>
      </c>
      <c r="D17" s="65" t="s">
        <v>3902</v>
      </c>
      <c r="E17" s="65" t="s">
        <v>3903</v>
      </c>
      <c r="F17" s="65" t="s">
        <v>21</v>
      </c>
      <c r="G17" s="65" t="s">
        <v>3904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5" t="s">
        <v>21</v>
      </c>
      <c r="O17" s="65" t="s">
        <v>21</v>
      </c>
    </row>
    <row r="18" spans="1:15" s="137" customFormat="1" ht="33.75" x14ac:dyDescent="0.25">
      <c r="A18" s="65">
        <v>13</v>
      </c>
      <c r="B18" s="65" t="s">
        <v>58</v>
      </c>
      <c r="C18" s="65" t="s">
        <v>3898</v>
      </c>
      <c r="D18" s="65" t="s">
        <v>3905</v>
      </c>
      <c r="E18" s="65" t="s">
        <v>3906</v>
      </c>
      <c r="F18" s="65" t="s">
        <v>21</v>
      </c>
      <c r="G18" s="65" t="s">
        <v>3907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5" t="s">
        <v>21</v>
      </c>
      <c r="O18" s="65" t="s">
        <v>21</v>
      </c>
    </row>
    <row r="19" spans="1:15" ht="78.75" x14ac:dyDescent="0.25">
      <c r="A19" s="23">
        <v>14</v>
      </c>
      <c r="B19" s="23" t="s">
        <v>71</v>
      </c>
      <c r="C19" s="23" t="s">
        <v>3898</v>
      </c>
      <c r="D19" s="23" t="s">
        <v>3908</v>
      </c>
      <c r="E19" s="23" t="s">
        <v>3909</v>
      </c>
      <c r="F19" s="23" t="s">
        <v>21</v>
      </c>
      <c r="G19" s="23" t="s">
        <v>3910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23" t="s">
        <v>21</v>
      </c>
      <c r="O19" s="23" t="s">
        <v>21</v>
      </c>
    </row>
    <row r="20" spans="1:15" ht="78.75" x14ac:dyDescent="0.25">
      <c r="A20" s="138">
        <v>15</v>
      </c>
      <c r="B20" s="138" t="s">
        <v>71</v>
      </c>
      <c r="C20" s="138" t="s">
        <v>3889</v>
      </c>
      <c r="D20" s="138" t="s">
        <v>3911</v>
      </c>
      <c r="E20" s="138" t="s">
        <v>3912</v>
      </c>
      <c r="F20" s="138" t="s">
        <v>21</v>
      </c>
      <c r="G20" s="138" t="s">
        <v>3913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40" t="s">
        <v>3941</v>
      </c>
      <c r="O20" s="138" t="s">
        <v>21</v>
      </c>
    </row>
    <row r="21" spans="1:15" ht="78.75" x14ac:dyDescent="0.25">
      <c r="A21" s="138">
        <v>16</v>
      </c>
      <c r="B21" s="138" t="s">
        <v>71</v>
      </c>
      <c r="C21" s="138" t="s">
        <v>3914</v>
      </c>
      <c r="D21" s="138" t="s">
        <v>3915</v>
      </c>
      <c r="E21" s="138" t="s">
        <v>3916</v>
      </c>
      <c r="F21" s="138" t="s">
        <v>21</v>
      </c>
      <c r="G21" s="138" t="s">
        <v>3917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40" t="s">
        <v>3942</v>
      </c>
      <c r="O21" s="138" t="s">
        <v>21</v>
      </c>
    </row>
    <row r="22" spans="1:15" ht="78.75" x14ac:dyDescent="0.25">
      <c r="A22" s="138">
        <v>17</v>
      </c>
      <c r="B22" s="138" t="s">
        <v>71</v>
      </c>
      <c r="C22" s="138" t="s">
        <v>3918</v>
      </c>
      <c r="D22" s="138" t="s">
        <v>3919</v>
      </c>
      <c r="E22" s="138" t="s">
        <v>3912</v>
      </c>
      <c r="F22" s="138" t="s">
        <v>21</v>
      </c>
      <c r="G22" s="138" t="s">
        <v>3920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40" t="s">
        <v>3943</v>
      </c>
      <c r="O22" s="138" t="s">
        <v>21</v>
      </c>
    </row>
    <row r="23" spans="1:15" ht="78.75" x14ac:dyDescent="0.25">
      <c r="A23" s="138">
        <v>18</v>
      </c>
      <c r="B23" s="138" t="s">
        <v>71</v>
      </c>
      <c r="C23" s="138" t="s">
        <v>3921</v>
      </c>
      <c r="D23" s="138" t="s">
        <v>3922</v>
      </c>
      <c r="E23" s="138" t="s">
        <v>3916</v>
      </c>
      <c r="F23" s="138" t="s">
        <v>21</v>
      </c>
      <c r="G23" s="138" t="s">
        <v>3923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40" t="s">
        <v>3944</v>
      </c>
      <c r="O23" s="138" t="s">
        <v>21</v>
      </c>
    </row>
    <row r="24" spans="1:15" s="137" customFormat="1" ht="78.75" x14ac:dyDescent="0.25">
      <c r="A24" s="65">
        <v>19</v>
      </c>
      <c r="B24" s="65" t="s">
        <v>110</v>
      </c>
      <c r="C24" s="65" t="s">
        <v>3867</v>
      </c>
      <c r="D24" s="65" t="s">
        <v>3924</v>
      </c>
      <c r="E24" s="65" t="s">
        <v>3925</v>
      </c>
      <c r="F24" s="65" t="s">
        <v>21</v>
      </c>
      <c r="G24" s="65" t="s">
        <v>3926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5" t="s">
        <v>21</v>
      </c>
      <c r="O24" s="65" t="s">
        <v>21</v>
      </c>
    </row>
    <row r="25" spans="1:15" s="137" customFormat="1" ht="78.75" x14ac:dyDescent="0.25">
      <c r="A25" s="65">
        <v>20</v>
      </c>
      <c r="B25" s="65" t="s">
        <v>110</v>
      </c>
      <c r="C25" s="65" t="s">
        <v>3867</v>
      </c>
      <c r="D25" s="65" t="s">
        <v>3927</v>
      </c>
      <c r="E25" s="65" t="s">
        <v>3928</v>
      </c>
      <c r="F25" s="65" t="s">
        <v>21</v>
      </c>
      <c r="G25" s="65" t="s">
        <v>3929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5" t="s">
        <v>21</v>
      </c>
      <c r="O25" s="65" t="s">
        <v>21</v>
      </c>
    </row>
    <row r="26" spans="1:15" s="137" customFormat="1" ht="78.75" x14ac:dyDescent="0.25">
      <c r="A26" s="65">
        <v>21</v>
      </c>
      <c r="B26" s="65" t="s">
        <v>110</v>
      </c>
      <c r="C26" s="65" t="s">
        <v>3867</v>
      </c>
      <c r="D26" s="65" t="s">
        <v>3930</v>
      </c>
      <c r="E26" s="65" t="s">
        <v>3931</v>
      </c>
      <c r="F26" s="65" t="s">
        <v>21</v>
      </c>
      <c r="G26" s="65" t="s">
        <v>3932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5" t="s">
        <v>21</v>
      </c>
      <c r="O26" s="65" t="s">
        <v>21</v>
      </c>
    </row>
    <row r="27" spans="1:15" ht="78.75" x14ac:dyDescent="0.25">
      <c r="A27" s="23">
        <v>22</v>
      </c>
      <c r="B27" s="23" t="s">
        <v>119</v>
      </c>
      <c r="C27" s="23" t="s">
        <v>3867</v>
      </c>
      <c r="D27" s="23" t="s">
        <v>3933</v>
      </c>
      <c r="E27" s="23" t="s">
        <v>3934</v>
      </c>
      <c r="F27" s="23" t="s">
        <v>21</v>
      </c>
      <c r="G27" s="23" t="s">
        <v>3935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23" t="s">
        <v>21</v>
      </c>
      <c r="O27" s="23" t="s">
        <v>21</v>
      </c>
    </row>
    <row r="28" spans="1:15" ht="15.75" customHeight="1" x14ac:dyDescent="0.25">
      <c r="A28" s="269" t="s">
        <v>125</v>
      </c>
      <c r="B28" s="269"/>
      <c r="C28" s="269"/>
      <c r="D28" s="269"/>
      <c r="E28" s="269"/>
      <c r="F28" s="269"/>
      <c r="G28" s="269"/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4" t="s">
        <v>21</v>
      </c>
      <c r="O28" s="4" t="s">
        <v>21</v>
      </c>
    </row>
    <row r="29" spans="1:15" ht="15.75" customHeight="1" x14ac:dyDescent="0.25">
      <c r="A29" s="269"/>
      <c r="B29" s="269"/>
      <c r="C29" s="269"/>
      <c r="D29" s="269"/>
      <c r="E29" s="269"/>
      <c r="F29" s="269"/>
      <c r="G29" s="269"/>
      <c r="H29" s="270">
        <f>H28+I28+J28+K28+L28+M28</f>
        <v>0</v>
      </c>
      <c r="I29" s="269"/>
      <c r="J29" s="269"/>
      <c r="K29" s="269"/>
      <c r="L29" s="269"/>
      <c r="M29" s="269"/>
      <c r="N29" s="4" t="s">
        <v>21</v>
      </c>
      <c r="O29" s="4" t="s">
        <v>21</v>
      </c>
    </row>
  </sheetData>
  <mergeCells count="13">
    <mergeCell ref="A28:G29"/>
    <mergeCell ref="H29:M29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fitToWidth="0" pageOrder="overThenDown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2"/>
  <sheetViews>
    <sheetView tabSelected="1" topLeftCell="A43" zoomScaleNormal="100" workbookViewId="0">
      <selection activeCell="N8" sqref="N8"/>
    </sheetView>
  </sheetViews>
  <sheetFormatPr defaultRowHeight="11.25" x14ac:dyDescent="0.2"/>
  <cols>
    <col min="1" max="1" width="5.140625" style="1" customWidth="1"/>
    <col min="2" max="2" width="12" style="1" customWidth="1"/>
    <col min="3" max="3" width="12.855468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.1406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239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51" t="s">
        <v>11</v>
      </c>
      <c r="I4" s="51" t="s">
        <v>12</v>
      </c>
      <c r="J4" s="51" t="s">
        <v>13</v>
      </c>
      <c r="K4" s="51" t="s">
        <v>14</v>
      </c>
      <c r="L4" s="51" t="s">
        <v>15</v>
      </c>
      <c r="M4" s="51" t="s">
        <v>16</v>
      </c>
      <c r="N4" s="265"/>
      <c r="O4" s="265"/>
    </row>
    <row r="5" spans="1:15" ht="12" customHeight="1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ht="67.5" x14ac:dyDescent="0.2">
      <c r="A6" s="192">
        <v>1</v>
      </c>
      <c r="B6" s="179" t="s">
        <v>17</v>
      </c>
      <c r="C6" s="179" t="s">
        <v>240</v>
      </c>
      <c r="D6" s="179" t="s">
        <v>241</v>
      </c>
      <c r="E6" s="179" t="s">
        <v>242</v>
      </c>
      <c r="F6" s="179" t="s">
        <v>21</v>
      </c>
      <c r="G6" s="179" t="s">
        <v>243</v>
      </c>
      <c r="H6" s="193">
        <v>0</v>
      </c>
      <c r="I6" s="193">
        <v>0</v>
      </c>
      <c r="J6" s="193">
        <v>0</v>
      </c>
      <c r="K6" s="193">
        <v>0</v>
      </c>
      <c r="L6" s="193">
        <v>0</v>
      </c>
      <c r="M6" s="193">
        <v>0</v>
      </c>
      <c r="N6" s="179" t="s">
        <v>21</v>
      </c>
      <c r="O6" s="179" t="s">
        <v>21</v>
      </c>
    </row>
    <row r="7" spans="1:15" ht="67.5" x14ac:dyDescent="0.2">
      <c r="A7" s="192">
        <v>2</v>
      </c>
      <c r="B7" s="179" t="s">
        <v>17</v>
      </c>
      <c r="C7" s="179" t="s">
        <v>244</v>
      </c>
      <c r="D7" s="179" t="s">
        <v>245</v>
      </c>
      <c r="E7" s="179" t="s">
        <v>242</v>
      </c>
      <c r="F7" s="179" t="s">
        <v>21</v>
      </c>
      <c r="G7" s="194" t="s">
        <v>246</v>
      </c>
      <c r="H7" s="193">
        <v>0</v>
      </c>
      <c r="I7" s="193">
        <v>0</v>
      </c>
      <c r="J7" s="193">
        <v>0</v>
      </c>
      <c r="K7" s="193">
        <v>0</v>
      </c>
      <c r="L7" s="193">
        <v>0</v>
      </c>
      <c r="M7" s="193">
        <v>0</v>
      </c>
      <c r="N7" s="179" t="s">
        <v>21</v>
      </c>
      <c r="O7" s="179" t="s">
        <v>21</v>
      </c>
    </row>
    <row r="8" spans="1:15" ht="78.75" x14ac:dyDescent="0.2">
      <c r="A8" s="192">
        <v>3</v>
      </c>
      <c r="B8" s="176" t="s">
        <v>247</v>
      </c>
      <c r="C8" s="176" t="s">
        <v>244</v>
      </c>
      <c r="D8" s="176" t="s">
        <v>248</v>
      </c>
      <c r="E8" s="176" t="s">
        <v>249</v>
      </c>
      <c r="F8" s="176" t="s">
        <v>250</v>
      </c>
      <c r="G8" s="176" t="s">
        <v>251</v>
      </c>
      <c r="H8" s="195">
        <v>0</v>
      </c>
      <c r="I8" s="195">
        <v>0</v>
      </c>
      <c r="J8" s="195">
        <v>0</v>
      </c>
      <c r="K8" s="195">
        <v>0</v>
      </c>
      <c r="L8" s="195">
        <v>0</v>
      </c>
      <c r="M8" s="195">
        <v>0</v>
      </c>
      <c r="N8" s="176" t="s">
        <v>252</v>
      </c>
      <c r="O8" s="176" t="s">
        <v>21</v>
      </c>
    </row>
    <row r="9" spans="1:15" ht="67.5" x14ac:dyDescent="0.2">
      <c r="A9" s="192">
        <v>4</v>
      </c>
      <c r="B9" s="186" t="s">
        <v>23</v>
      </c>
      <c r="C9" s="186" t="s">
        <v>240</v>
      </c>
      <c r="D9" s="186" t="s">
        <v>253</v>
      </c>
      <c r="E9" s="186" t="s">
        <v>254</v>
      </c>
      <c r="F9" s="186" t="s">
        <v>21</v>
      </c>
      <c r="G9" s="186" t="s">
        <v>255</v>
      </c>
      <c r="H9" s="197">
        <v>0</v>
      </c>
      <c r="I9" s="197">
        <v>0</v>
      </c>
      <c r="J9" s="197">
        <v>0</v>
      </c>
      <c r="K9" s="197">
        <v>0</v>
      </c>
      <c r="L9" s="197">
        <v>0</v>
      </c>
      <c r="M9" s="197">
        <v>0</v>
      </c>
      <c r="N9" s="186" t="s">
        <v>21</v>
      </c>
      <c r="O9" s="186" t="s">
        <v>21</v>
      </c>
    </row>
    <row r="10" spans="1:15" ht="78.75" x14ac:dyDescent="0.2">
      <c r="A10" s="192">
        <v>5</v>
      </c>
      <c r="B10" s="183" t="s">
        <v>23</v>
      </c>
      <c r="C10" s="183" t="s">
        <v>256</v>
      </c>
      <c r="D10" s="183" t="s">
        <v>257</v>
      </c>
      <c r="E10" s="183" t="s">
        <v>258</v>
      </c>
      <c r="F10" s="183" t="s">
        <v>21</v>
      </c>
      <c r="G10" s="183" t="s">
        <v>259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83" t="s">
        <v>260</v>
      </c>
      <c r="O10" s="183" t="s">
        <v>21</v>
      </c>
    </row>
    <row r="11" spans="1:15" ht="67.5" x14ac:dyDescent="0.2">
      <c r="A11" s="192">
        <v>6</v>
      </c>
      <c r="B11" s="186" t="s">
        <v>23</v>
      </c>
      <c r="C11" s="186" t="s">
        <v>244</v>
      </c>
      <c r="D11" s="186" t="s">
        <v>261</v>
      </c>
      <c r="E11" s="186" t="s">
        <v>254</v>
      </c>
      <c r="F11" s="186" t="s">
        <v>21</v>
      </c>
      <c r="G11" s="186" t="s">
        <v>262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7">
        <v>0</v>
      </c>
      <c r="N11" s="186" t="s">
        <v>21</v>
      </c>
      <c r="O11" s="186" t="s">
        <v>21</v>
      </c>
    </row>
    <row r="12" spans="1:15" ht="67.5" x14ac:dyDescent="0.2">
      <c r="A12" s="192">
        <v>7</v>
      </c>
      <c r="B12" s="189" t="s">
        <v>27</v>
      </c>
      <c r="C12" s="189" t="s">
        <v>240</v>
      </c>
      <c r="D12" s="189" t="s">
        <v>263</v>
      </c>
      <c r="E12" s="189" t="s">
        <v>264</v>
      </c>
      <c r="F12" s="189" t="s">
        <v>21</v>
      </c>
      <c r="G12" s="189" t="s">
        <v>265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89" t="s">
        <v>21</v>
      </c>
      <c r="O12" s="189" t="s">
        <v>21</v>
      </c>
    </row>
    <row r="13" spans="1:15" ht="67.5" x14ac:dyDescent="0.2">
      <c r="A13" s="192">
        <v>8</v>
      </c>
      <c r="B13" s="189" t="s">
        <v>27</v>
      </c>
      <c r="C13" s="189" t="s">
        <v>240</v>
      </c>
      <c r="D13" s="189" t="s">
        <v>266</v>
      </c>
      <c r="E13" s="189" t="s">
        <v>267</v>
      </c>
      <c r="F13" s="189" t="s">
        <v>21</v>
      </c>
      <c r="G13" s="189" t="s">
        <v>268</v>
      </c>
      <c r="H13" s="199">
        <v>0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89" t="s">
        <v>21</v>
      </c>
      <c r="O13" s="189" t="s">
        <v>21</v>
      </c>
    </row>
    <row r="14" spans="1:15" ht="78.75" x14ac:dyDescent="0.2">
      <c r="A14" s="192">
        <v>9</v>
      </c>
      <c r="B14" s="189" t="s">
        <v>27</v>
      </c>
      <c r="C14" s="189" t="s">
        <v>240</v>
      </c>
      <c r="D14" s="189" t="s">
        <v>269</v>
      </c>
      <c r="E14" s="189" t="s">
        <v>270</v>
      </c>
      <c r="F14" s="189" t="s">
        <v>21</v>
      </c>
      <c r="G14" s="189" t="s">
        <v>271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89" t="s">
        <v>21</v>
      </c>
      <c r="O14" s="189" t="s">
        <v>21</v>
      </c>
    </row>
    <row r="15" spans="1:15" ht="67.5" x14ac:dyDescent="0.2">
      <c r="A15" s="192">
        <v>10</v>
      </c>
      <c r="B15" s="189" t="s">
        <v>27</v>
      </c>
      <c r="C15" s="189" t="s">
        <v>244</v>
      </c>
      <c r="D15" s="189" t="s">
        <v>272</v>
      </c>
      <c r="E15" s="189" t="s">
        <v>273</v>
      </c>
      <c r="F15" s="189" t="s">
        <v>21</v>
      </c>
      <c r="G15" s="189" t="s">
        <v>274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89" t="s">
        <v>21</v>
      </c>
      <c r="O15" s="189" t="s">
        <v>21</v>
      </c>
    </row>
    <row r="16" spans="1:15" ht="67.5" x14ac:dyDescent="0.2">
      <c r="A16" s="192">
        <v>11</v>
      </c>
      <c r="B16" s="189" t="s">
        <v>27</v>
      </c>
      <c r="C16" s="189" t="s">
        <v>244</v>
      </c>
      <c r="D16" s="189" t="s">
        <v>275</v>
      </c>
      <c r="E16" s="189" t="s">
        <v>276</v>
      </c>
      <c r="F16" s="189" t="s">
        <v>21</v>
      </c>
      <c r="G16" s="189" t="s">
        <v>277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89" t="s">
        <v>21</v>
      </c>
      <c r="O16" s="189" t="s">
        <v>21</v>
      </c>
    </row>
    <row r="17" spans="1:22" ht="78.75" x14ac:dyDescent="0.2">
      <c r="A17" s="192">
        <v>12</v>
      </c>
      <c r="B17" s="189" t="s">
        <v>27</v>
      </c>
      <c r="C17" s="189" t="s">
        <v>244</v>
      </c>
      <c r="D17" s="189" t="s">
        <v>278</v>
      </c>
      <c r="E17" s="189" t="s">
        <v>279</v>
      </c>
      <c r="F17" s="189" t="s">
        <v>21</v>
      </c>
      <c r="G17" s="189" t="s">
        <v>280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89" t="s">
        <v>21</v>
      </c>
      <c r="O17" s="189" t="s">
        <v>21</v>
      </c>
    </row>
    <row r="18" spans="1:22" ht="101.25" x14ac:dyDescent="0.2">
      <c r="A18" s="192">
        <v>13</v>
      </c>
      <c r="B18" s="176" t="s">
        <v>27</v>
      </c>
      <c r="C18" s="176" t="s">
        <v>244</v>
      </c>
      <c r="D18" s="176" t="s">
        <v>281</v>
      </c>
      <c r="E18" s="176" t="s">
        <v>282</v>
      </c>
      <c r="F18" s="176" t="s">
        <v>283</v>
      </c>
      <c r="G18" s="176" t="s">
        <v>284</v>
      </c>
      <c r="H18" s="195">
        <v>0</v>
      </c>
      <c r="I18" s="195">
        <v>0</v>
      </c>
      <c r="J18" s="195">
        <v>0</v>
      </c>
      <c r="K18" s="195">
        <v>0</v>
      </c>
      <c r="L18" s="195">
        <v>0</v>
      </c>
      <c r="M18" s="195">
        <v>0</v>
      </c>
      <c r="N18" s="176" t="s">
        <v>285</v>
      </c>
      <c r="O18" s="176" t="s">
        <v>21</v>
      </c>
    </row>
    <row r="19" spans="1:22" ht="78.75" x14ac:dyDescent="0.2">
      <c r="A19" s="192">
        <v>14</v>
      </c>
      <c r="B19" s="183" t="s">
        <v>37</v>
      </c>
      <c r="C19" s="183" t="s">
        <v>286</v>
      </c>
      <c r="D19" s="183" t="s">
        <v>287</v>
      </c>
      <c r="E19" s="183" t="s">
        <v>288</v>
      </c>
      <c r="F19" s="183" t="s">
        <v>289</v>
      </c>
      <c r="G19" s="183" t="s">
        <v>290</v>
      </c>
      <c r="H19" s="198">
        <v>17005.599999999999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83" t="s">
        <v>291</v>
      </c>
      <c r="O19" s="183" t="s">
        <v>21</v>
      </c>
    </row>
    <row r="20" spans="1:22" ht="90" x14ac:dyDescent="0.2">
      <c r="A20" s="192">
        <v>15</v>
      </c>
      <c r="B20" s="183" t="s">
        <v>37</v>
      </c>
      <c r="C20" s="183" t="s">
        <v>286</v>
      </c>
      <c r="D20" s="183" t="s">
        <v>292</v>
      </c>
      <c r="E20" s="183" t="s">
        <v>293</v>
      </c>
      <c r="F20" s="183" t="s">
        <v>294</v>
      </c>
      <c r="G20" s="183" t="s">
        <v>295</v>
      </c>
      <c r="H20" s="198">
        <v>21460.69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83" t="s">
        <v>296</v>
      </c>
      <c r="O20" s="183" t="s">
        <v>21</v>
      </c>
    </row>
    <row r="21" spans="1:22" ht="90" x14ac:dyDescent="0.2">
      <c r="A21" s="192">
        <v>16</v>
      </c>
      <c r="B21" s="183" t="s">
        <v>37</v>
      </c>
      <c r="C21" s="183" t="s">
        <v>244</v>
      </c>
      <c r="D21" s="183" t="s">
        <v>297</v>
      </c>
      <c r="E21" s="183" t="s">
        <v>293</v>
      </c>
      <c r="F21" s="183" t="s">
        <v>298</v>
      </c>
      <c r="G21" s="183" t="s">
        <v>299</v>
      </c>
      <c r="H21" s="198">
        <v>3761.79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83" t="s">
        <v>300</v>
      </c>
      <c r="O21" s="183" t="s">
        <v>21</v>
      </c>
    </row>
    <row r="22" spans="1:22" ht="90" x14ac:dyDescent="0.2">
      <c r="A22" s="192">
        <v>17</v>
      </c>
      <c r="B22" s="183" t="s">
        <v>37</v>
      </c>
      <c r="C22" s="183" t="s">
        <v>301</v>
      </c>
      <c r="D22" s="183" t="s">
        <v>302</v>
      </c>
      <c r="E22" s="183" t="s">
        <v>293</v>
      </c>
      <c r="F22" s="183" t="s">
        <v>21</v>
      </c>
      <c r="G22" s="183" t="s">
        <v>303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83" t="s">
        <v>304</v>
      </c>
      <c r="O22" s="183" t="s">
        <v>21</v>
      </c>
    </row>
    <row r="23" spans="1:22" ht="90" x14ac:dyDescent="0.2">
      <c r="A23" s="192">
        <v>18</v>
      </c>
      <c r="B23" s="183" t="s">
        <v>37</v>
      </c>
      <c r="C23" s="183" t="s">
        <v>305</v>
      </c>
      <c r="D23" s="183" t="s">
        <v>306</v>
      </c>
      <c r="E23" s="183" t="s">
        <v>293</v>
      </c>
      <c r="F23" s="183" t="s">
        <v>307</v>
      </c>
      <c r="G23" s="183" t="s">
        <v>308</v>
      </c>
      <c r="H23" s="198">
        <v>8784.56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83" t="s">
        <v>309</v>
      </c>
      <c r="O23" s="183" t="s">
        <v>21</v>
      </c>
    </row>
    <row r="24" spans="1:22" ht="90" x14ac:dyDescent="0.2">
      <c r="A24" s="192">
        <v>19</v>
      </c>
      <c r="B24" s="183" t="s">
        <v>37</v>
      </c>
      <c r="C24" s="183" t="s">
        <v>310</v>
      </c>
      <c r="D24" s="183" t="s">
        <v>311</v>
      </c>
      <c r="E24" s="183" t="s">
        <v>293</v>
      </c>
      <c r="F24" s="183" t="s">
        <v>312</v>
      </c>
      <c r="G24" s="183" t="s">
        <v>313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83" t="s">
        <v>314</v>
      </c>
      <c r="O24" s="183" t="s">
        <v>21</v>
      </c>
    </row>
    <row r="25" spans="1:22" ht="90" x14ac:dyDescent="0.2">
      <c r="A25" s="192">
        <v>20</v>
      </c>
      <c r="B25" s="176" t="s">
        <v>315</v>
      </c>
      <c r="C25" s="176" t="s">
        <v>316</v>
      </c>
      <c r="D25" s="176" t="s">
        <v>317</v>
      </c>
      <c r="E25" s="176" t="s">
        <v>293</v>
      </c>
      <c r="F25" s="176" t="s">
        <v>318</v>
      </c>
      <c r="G25" s="176" t="s">
        <v>319</v>
      </c>
      <c r="H25" s="195">
        <v>35460.17</v>
      </c>
      <c r="I25" s="195">
        <v>0</v>
      </c>
      <c r="J25" s="195">
        <v>0</v>
      </c>
      <c r="K25" s="195">
        <v>0</v>
      </c>
      <c r="L25" s="195">
        <v>0</v>
      </c>
      <c r="M25" s="195">
        <v>0</v>
      </c>
      <c r="N25" s="176" t="s">
        <v>320</v>
      </c>
      <c r="O25" s="176" t="s">
        <v>21</v>
      </c>
    </row>
    <row r="26" spans="1:22" ht="90" x14ac:dyDescent="0.2">
      <c r="A26" s="192">
        <v>21</v>
      </c>
      <c r="B26" s="176" t="s">
        <v>315</v>
      </c>
      <c r="C26" s="176" t="s">
        <v>321</v>
      </c>
      <c r="D26" s="176" t="s">
        <v>322</v>
      </c>
      <c r="E26" s="176" t="s">
        <v>293</v>
      </c>
      <c r="F26" s="176" t="s">
        <v>323</v>
      </c>
      <c r="G26" s="176" t="s">
        <v>324</v>
      </c>
      <c r="H26" s="195">
        <v>27752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  <c r="N26" s="176" t="s">
        <v>325</v>
      </c>
      <c r="O26" s="176" t="s">
        <v>21</v>
      </c>
    </row>
    <row r="27" spans="1:22" ht="90" x14ac:dyDescent="0.2">
      <c r="A27" s="192">
        <v>22</v>
      </c>
      <c r="B27" s="176" t="s">
        <v>315</v>
      </c>
      <c r="C27" s="176" t="s">
        <v>240</v>
      </c>
      <c r="D27" s="176" t="s">
        <v>326</v>
      </c>
      <c r="E27" s="176" t="s">
        <v>293</v>
      </c>
      <c r="F27" s="176" t="s">
        <v>327</v>
      </c>
      <c r="G27" s="176" t="s">
        <v>328</v>
      </c>
      <c r="H27" s="195">
        <v>26524.39</v>
      </c>
      <c r="I27" s="195">
        <v>0</v>
      </c>
      <c r="J27" s="195">
        <v>0</v>
      </c>
      <c r="K27" s="195">
        <v>0</v>
      </c>
      <c r="L27" s="195">
        <v>0</v>
      </c>
      <c r="M27" s="195">
        <v>0</v>
      </c>
      <c r="N27" s="176" t="s">
        <v>329</v>
      </c>
      <c r="O27" s="176" t="s">
        <v>21</v>
      </c>
    </row>
    <row r="28" spans="1:22" ht="90" x14ac:dyDescent="0.2">
      <c r="A28" s="192">
        <v>23</v>
      </c>
      <c r="B28" s="176" t="s">
        <v>315</v>
      </c>
      <c r="C28" s="176" t="s">
        <v>256</v>
      </c>
      <c r="D28" s="176" t="s">
        <v>330</v>
      </c>
      <c r="E28" s="176" t="s">
        <v>293</v>
      </c>
      <c r="F28" s="176" t="s">
        <v>331</v>
      </c>
      <c r="G28" s="176" t="s">
        <v>332</v>
      </c>
      <c r="H28" s="195">
        <v>0</v>
      </c>
      <c r="I28" s="195">
        <v>0</v>
      </c>
      <c r="J28" s="195">
        <v>0</v>
      </c>
      <c r="K28" s="195">
        <v>0</v>
      </c>
      <c r="L28" s="195">
        <v>0</v>
      </c>
      <c r="M28" s="195">
        <v>0</v>
      </c>
      <c r="N28" s="176" t="s">
        <v>333</v>
      </c>
      <c r="O28" s="176" t="s">
        <v>21</v>
      </c>
    </row>
    <row r="29" spans="1:22" ht="56.25" x14ac:dyDescent="0.2">
      <c r="A29" s="192">
        <v>24</v>
      </c>
      <c r="B29" s="183" t="s">
        <v>58</v>
      </c>
      <c r="C29" s="183" t="s">
        <v>316</v>
      </c>
      <c r="D29" s="183" t="s">
        <v>334</v>
      </c>
      <c r="E29" s="183" t="s">
        <v>335</v>
      </c>
      <c r="F29" s="183" t="s">
        <v>336</v>
      </c>
      <c r="G29" s="183" t="s">
        <v>337</v>
      </c>
      <c r="H29" s="198">
        <v>0</v>
      </c>
      <c r="I29" s="198">
        <v>0</v>
      </c>
      <c r="J29" s="198">
        <v>0</v>
      </c>
      <c r="K29" s="198">
        <v>0</v>
      </c>
      <c r="L29" s="198">
        <v>39044.410000000003</v>
      </c>
      <c r="M29" s="198">
        <v>0</v>
      </c>
      <c r="N29" s="183" t="s">
        <v>338</v>
      </c>
      <c r="O29" s="183" t="s">
        <v>21</v>
      </c>
    </row>
    <row r="30" spans="1:22" ht="67.5" x14ac:dyDescent="0.2">
      <c r="A30" s="192">
        <v>25</v>
      </c>
      <c r="B30" s="186" t="s">
        <v>58</v>
      </c>
      <c r="C30" s="186" t="s">
        <v>244</v>
      </c>
      <c r="D30" s="186" t="s">
        <v>339</v>
      </c>
      <c r="E30" s="186" t="s">
        <v>340</v>
      </c>
      <c r="F30" s="186" t="s">
        <v>21</v>
      </c>
      <c r="G30" s="186" t="s">
        <v>341</v>
      </c>
      <c r="H30" s="197">
        <v>0</v>
      </c>
      <c r="I30" s="197">
        <v>0</v>
      </c>
      <c r="J30" s="197">
        <v>0</v>
      </c>
      <c r="K30" s="197">
        <v>0</v>
      </c>
      <c r="L30" s="197">
        <v>0</v>
      </c>
      <c r="M30" s="197">
        <v>0</v>
      </c>
      <c r="N30" s="186" t="s">
        <v>21</v>
      </c>
      <c r="O30" s="186" t="s">
        <v>21</v>
      </c>
      <c r="P30" s="5"/>
      <c r="Q30" s="5"/>
      <c r="R30" s="5"/>
      <c r="S30" s="5"/>
      <c r="T30" s="5"/>
      <c r="U30" s="5"/>
      <c r="V30" s="5"/>
    </row>
    <row r="31" spans="1:22" ht="67.5" x14ac:dyDescent="0.2">
      <c r="A31" s="192">
        <v>26</v>
      </c>
      <c r="B31" s="186" t="s">
        <v>58</v>
      </c>
      <c r="C31" s="186" t="s">
        <v>244</v>
      </c>
      <c r="D31" s="186" t="s">
        <v>342</v>
      </c>
      <c r="E31" s="186" t="s">
        <v>343</v>
      </c>
      <c r="F31" s="186" t="s">
        <v>21</v>
      </c>
      <c r="G31" s="186" t="s">
        <v>344</v>
      </c>
      <c r="H31" s="197">
        <v>0</v>
      </c>
      <c r="I31" s="197">
        <v>0</v>
      </c>
      <c r="J31" s="197">
        <v>0</v>
      </c>
      <c r="K31" s="197">
        <v>0</v>
      </c>
      <c r="L31" s="197">
        <v>0</v>
      </c>
      <c r="M31" s="197">
        <v>0</v>
      </c>
      <c r="N31" s="186" t="s">
        <v>21</v>
      </c>
      <c r="O31" s="186" t="s">
        <v>21</v>
      </c>
    </row>
    <row r="32" spans="1:22" ht="67.5" x14ac:dyDescent="0.2">
      <c r="A32" s="192">
        <v>27</v>
      </c>
      <c r="B32" s="186" t="s">
        <v>58</v>
      </c>
      <c r="C32" s="186" t="s">
        <v>244</v>
      </c>
      <c r="D32" s="186" t="s">
        <v>345</v>
      </c>
      <c r="E32" s="186" t="s">
        <v>346</v>
      </c>
      <c r="F32" s="186" t="s">
        <v>21</v>
      </c>
      <c r="G32" s="186" t="s">
        <v>347</v>
      </c>
      <c r="H32" s="197">
        <v>0</v>
      </c>
      <c r="I32" s="197">
        <v>0</v>
      </c>
      <c r="J32" s="197">
        <v>0</v>
      </c>
      <c r="K32" s="197">
        <v>0</v>
      </c>
      <c r="L32" s="197">
        <v>0</v>
      </c>
      <c r="M32" s="197">
        <v>0</v>
      </c>
      <c r="N32" s="186" t="s">
        <v>21</v>
      </c>
      <c r="O32" s="186" t="s">
        <v>21</v>
      </c>
    </row>
    <row r="33" spans="1:15" ht="78.75" x14ac:dyDescent="0.2">
      <c r="A33" s="192">
        <v>28</v>
      </c>
      <c r="B33" s="186" t="s">
        <v>58</v>
      </c>
      <c r="C33" s="186" t="s">
        <v>244</v>
      </c>
      <c r="D33" s="186" t="s">
        <v>348</v>
      </c>
      <c r="E33" s="186" t="s">
        <v>349</v>
      </c>
      <c r="F33" s="186" t="s">
        <v>21</v>
      </c>
      <c r="G33" s="186" t="s">
        <v>350</v>
      </c>
      <c r="H33" s="197">
        <v>0</v>
      </c>
      <c r="I33" s="197">
        <v>0</v>
      </c>
      <c r="J33" s="197">
        <v>0</v>
      </c>
      <c r="K33" s="197">
        <v>0</v>
      </c>
      <c r="L33" s="197">
        <v>0</v>
      </c>
      <c r="M33" s="197">
        <v>0</v>
      </c>
      <c r="N33" s="186" t="s">
        <v>21</v>
      </c>
      <c r="O33" s="186" t="s">
        <v>21</v>
      </c>
    </row>
    <row r="34" spans="1:15" ht="67.5" x14ac:dyDescent="0.2">
      <c r="A34" s="192">
        <v>29</v>
      </c>
      <c r="B34" s="186" t="s">
        <v>58</v>
      </c>
      <c r="C34" s="186" t="s">
        <v>240</v>
      </c>
      <c r="D34" s="186" t="s">
        <v>351</v>
      </c>
      <c r="E34" s="186" t="s">
        <v>340</v>
      </c>
      <c r="F34" s="186" t="s">
        <v>21</v>
      </c>
      <c r="G34" s="186" t="s">
        <v>352</v>
      </c>
      <c r="H34" s="197">
        <v>0</v>
      </c>
      <c r="I34" s="197">
        <v>0</v>
      </c>
      <c r="J34" s="197">
        <v>0</v>
      </c>
      <c r="K34" s="197">
        <v>0</v>
      </c>
      <c r="L34" s="197">
        <v>0</v>
      </c>
      <c r="M34" s="197">
        <v>0</v>
      </c>
      <c r="N34" s="186" t="s">
        <v>21</v>
      </c>
      <c r="O34" s="186" t="s">
        <v>21</v>
      </c>
    </row>
    <row r="35" spans="1:15" ht="78.75" x14ac:dyDescent="0.2">
      <c r="A35" s="192">
        <v>30</v>
      </c>
      <c r="B35" s="186" t="s">
        <v>58</v>
      </c>
      <c r="C35" s="186" t="s">
        <v>240</v>
      </c>
      <c r="D35" s="186" t="s">
        <v>353</v>
      </c>
      <c r="E35" s="186" t="s">
        <v>349</v>
      </c>
      <c r="F35" s="186" t="s">
        <v>21</v>
      </c>
      <c r="G35" s="186" t="s">
        <v>354</v>
      </c>
      <c r="H35" s="197">
        <v>0</v>
      </c>
      <c r="I35" s="197">
        <v>0</v>
      </c>
      <c r="J35" s="197">
        <v>0</v>
      </c>
      <c r="K35" s="197">
        <v>0</v>
      </c>
      <c r="L35" s="197">
        <v>0</v>
      </c>
      <c r="M35" s="197">
        <v>0</v>
      </c>
      <c r="N35" s="186" t="s">
        <v>21</v>
      </c>
      <c r="O35" s="186" t="s">
        <v>21</v>
      </c>
    </row>
    <row r="36" spans="1:15" ht="67.5" x14ac:dyDescent="0.2">
      <c r="A36" s="192">
        <v>31</v>
      </c>
      <c r="B36" s="186" t="s">
        <v>58</v>
      </c>
      <c r="C36" s="186" t="s">
        <v>240</v>
      </c>
      <c r="D36" s="186" t="s">
        <v>355</v>
      </c>
      <c r="E36" s="186" t="s">
        <v>343</v>
      </c>
      <c r="F36" s="186" t="s">
        <v>21</v>
      </c>
      <c r="G36" s="186" t="s">
        <v>356</v>
      </c>
      <c r="H36" s="197">
        <v>0</v>
      </c>
      <c r="I36" s="197">
        <v>0</v>
      </c>
      <c r="J36" s="197">
        <v>0</v>
      </c>
      <c r="K36" s="197">
        <v>0</v>
      </c>
      <c r="L36" s="197">
        <v>0</v>
      </c>
      <c r="M36" s="197">
        <v>0</v>
      </c>
      <c r="N36" s="186" t="s">
        <v>21</v>
      </c>
      <c r="O36" s="186" t="s">
        <v>21</v>
      </c>
    </row>
    <row r="37" spans="1:15" ht="67.5" x14ac:dyDescent="0.2">
      <c r="A37" s="192">
        <v>32</v>
      </c>
      <c r="B37" s="186" t="s">
        <v>58</v>
      </c>
      <c r="C37" s="186" t="s">
        <v>240</v>
      </c>
      <c r="D37" s="186" t="s">
        <v>357</v>
      </c>
      <c r="E37" s="186" t="s">
        <v>346</v>
      </c>
      <c r="F37" s="186" t="s">
        <v>21</v>
      </c>
      <c r="G37" s="186" t="s">
        <v>358</v>
      </c>
      <c r="H37" s="197">
        <v>0</v>
      </c>
      <c r="I37" s="197">
        <v>0</v>
      </c>
      <c r="J37" s="197">
        <v>0</v>
      </c>
      <c r="K37" s="197">
        <v>0</v>
      </c>
      <c r="L37" s="197">
        <v>0</v>
      </c>
      <c r="M37" s="197">
        <v>0</v>
      </c>
      <c r="N37" s="186" t="s">
        <v>21</v>
      </c>
      <c r="O37" s="186" t="s">
        <v>21</v>
      </c>
    </row>
    <row r="38" spans="1:15" ht="67.5" x14ac:dyDescent="0.2">
      <c r="A38" s="192">
        <v>33</v>
      </c>
      <c r="B38" s="189" t="s">
        <v>71</v>
      </c>
      <c r="C38" s="189" t="s">
        <v>244</v>
      </c>
      <c r="D38" s="189" t="s">
        <v>359</v>
      </c>
      <c r="E38" s="189" t="s">
        <v>360</v>
      </c>
      <c r="F38" s="189" t="s">
        <v>21</v>
      </c>
      <c r="G38" s="189" t="s">
        <v>361</v>
      </c>
      <c r="H38" s="199">
        <v>0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89" t="s">
        <v>21</v>
      </c>
      <c r="O38" s="189" t="s">
        <v>21</v>
      </c>
    </row>
    <row r="39" spans="1:15" ht="67.5" x14ac:dyDescent="0.2">
      <c r="A39" s="192">
        <v>34</v>
      </c>
      <c r="B39" s="189" t="s">
        <v>71</v>
      </c>
      <c r="C39" s="189" t="s">
        <v>240</v>
      </c>
      <c r="D39" s="189" t="s">
        <v>362</v>
      </c>
      <c r="E39" s="189" t="s">
        <v>360</v>
      </c>
      <c r="F39" s="189" t="s">
        <v>21</v>
      </c>
      <c r="G39" s="189" t="s">
        <v>363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89" t="s">
        <v>21</v>
      </c>
      <c r="O39" s="189" t="s">
        <v>21</v>
      </c>
    </row>
    <row r="40" spans="1:15" ht="90" x14ac:dyDescent="0.2">
      <c r="A40" s="192">
        <v>35</v>
      </c>
      <c r="B40" s="189" t="s">
        <v>71</v>
      </c>
      <c r="C40" s="189" t="s">
        <v>321</v>
      </c>
      <c r="D40" s="189" t="s">
        <v>364</v>
      </c>
      <c r="E40" s="189" t="s">
        <v>365</v>
      </c>
      <c r="F40" s="189" t="s">
        <v>366</v>
      </c>
      <c r="G40" s="189" t="s">
        <v>367</v>
      </c>
      <c r="H40" s="199">
        <v>0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89" t="s">
        <v>368</v>
      </c>
      <c r="O40" s="189" t="s">
        <v>21</v>
      </c>
    </row>
    <row r="41" spans="1:15" ht="90" x14ac:dyDescent="0.2">
      <c r="A41" s="192">
        <v>36</v>
      </c>
      <c r="B41" s="189" t="s">
        <v>71</v>
      </c>
      <c r="C41" s="189" t="s">
        <v>286</v>
      </c>
      <c r="D41" s="189" t="s">
        <v>369</v>
      </c>
      <c r="E41" s="189" t="s">
        <v>365</v>
      </c>
      <c r="F41" s="189" t="s">
        <v>370</v>
      </c>
      <c r="G41" s="189" t="s">
        <v>371</v>
      </c>
      <c r="H41" s="199">
        <v>3381.7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89" t="s">
        <v>372</v>
      </c>
      <c r="O41" s="189" t="s">
        <v>21</v>
      </c>
    </row>
    <row r="42" spans="1:15" ht="90" x14ac:dyDescent="0.2">
      <c r="A42" s="192">
        <v>37</v>
      </c>
      <c r="B42" s="183" t="s">
        <v>110</v>
      </c>
      <c r="C42" s="183" t="s">
        <v>256</v>
      </c>
      <c r="D42" s="183" t="s">
        <v>373</v>
      </c>
      <c r="E42" s="183" t="s">
        <v>365</v>
      </c>
      <c r="F42" s="183" t="s">
        <v>374</v>
      </c>
      <c r="G42" s="183" t="s">
        <v>375</v>
      </c>
      <c r="H42" s="198">
        <v>18329.18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83" t="s">
        <v>376</v>
      </c>
      <c r="O42" s="183" t="s">
        <v>21</v>
      </c>
    </row>
    <row r="43" spans="1:15" ht="90" x14ac:dyDescent="0.2">
      <c r="A43" s="192">
        <v>38</v>
      </c>
      <c r="B43" s="183" t="s">
        <v>110</v>
      </c>
      <c r="C43" s="183" t="s">
        <v>305</v>
      </c>
      <c r="D43" s="183" t="s">
        <v>377</v>
      </c>
      <c r="E43" s="183" t="s">
        <v>365</v>
      </c>
      <c r="F43" s="183" t="s">
        <v>378</v>
      </c>
      <c r="G43" s="183" t="s">
        <v>379</v>
      </c>
      <c r="H43" s="198">
        <v>12592.1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83" t="s">
        <v>380</v>
      </c>
      <c r="O43" s="183" t="s">
        <v>21</v>
      </c>
    </row>
    <row r="44" spans="1:15" ht="67.5" x14ac:dyDescent="0.2">
      <c r="A44" s="192">
        <v>39</v>
      </c>
      <c r="B44" s="183" t="s">
        <v>110</v>
      </c>
      <c r="C44" s="183" t="s">
        <v>240</v>
      </c>
      <c r="D44" s="183" t="s">
        <v>381</v>
      </c>
      <c r="E44" s="183" t="s">
        <v>382</v>
      </c>
      <c r="F44" s="183" t="s">
        <v>21</v>
      </c>
      <c r="G44" s="183" t="s">
        <v>383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83" t="s">
        <v>21</v>
      </c>
      <c r="O44" s="183" t="s">
        <v>21</v>
      </c>
    </row>
    <row r="45" spans="1:15" ht="67.5" x14ac:dyDescent="0.2">
      <c r="A45" s="192">
        <v>40</v>
      </c>
      <c r="B45" s="183" t="s">
        <v>110</v>
      </c>
      <c r="C45" s="183" t="s">
        <v>244</v>
      </c>
      <c r="D45" s="183" t="s">
        <v>384</v>
      </c>
      <c r="E45" s="183" t="s">
        <v>382</v>
      </c>
      <c r="F45" s="183" t="s">
        <v>21</v>
      </c>
      <c r="G45" s="183" t="s">
        <v>385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83" t="s">
        <v>21</v>
      </c>
      <c r="O45" s="183" t="s">
        <v>21</v>
      </c>
    </row>
    <row r="46" spans="1:15" ht="90" x14ac:dyDescent="0.2">
      <c r="A46" s="192">
        <v>41</v>
      </c>
      <c r="B46" s="183" t="s">
        <v>110</v>
      </c>
      <c r="C46" s="183" t="s">
        <v>310</v>
      </c>
      <c r="D46" s="183" t="s">
        <v>386</v>
      </c>
      <c r="E46" s="183" t="s">
        <v>365</v>
      </c>
      <c r="F46" s="183" t="s">
        <v>21</v>
      </c>
      <c r="G46" s="183" t="s">
        <v>387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83" t="s">
        <v>388</v>
      </c>
      <c r="O46" s="183" t="s">
        <v>21</v>
      </c>
    </row>
    <row r="47" spans="1:15" ht="90" x14ac:dyDescent="0.2">
      <c r="A47" s="192">
        <v>42</v>
      </c>
      <c r="B47" s="183" t="s">
        <v>110</v>
      </c>
      <c r="C47" s="183" t="s">
        <v>301</v>
      </c>
      <c r="D47" s="183" t="s">
        <v>389</v>
      </c>
      <c r="E47" s="183" t="s">
        <v>365</v>
      </c>
      <c r="F47" s="183" t="s">
        <v>390</v>
      </c>
      <c r="G47" s="183" t="s">
        <v>391</v>
      </c>
      <c r="H47" s="198">
        <v>7193.17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83" t="s">
        <v>392</v>
      </c>
      <c r="O47" s="183" t="s">
        <v>21</v>
      </c>
    </row>
    <row r="48" spans="1:15" ht="90" x14ac:dyDescent="0.2">
      <c r="A48" s="192">
        <v>43</v>
      </c>
      <c r="B48" s="176" t="s">
        <v>114</v>
      </c>
      <c r="C48" s="176" t="s">
        <v>393</v>
      </c>
      <c r="D48" s="176" t="s">
        <v>394</v>
      </c>
      <c r="E48" s="176" t="s">
        <v>365</v>
      </c>
      <c r="F48" s="176" t="s">
        <v>395</v>
      </c>
      <c r="G48" s="176" t="s">
        <v>21</v>
      </c>
      <c r="H48" s="266" t="s">
        <v>396</v>
      </c>
      <c r="I48" s="266"/>
      <c r="J48" s="266"/>
      <c r="K48" s="266"/>
      <c r="L48" s="266"/>
      <c r="M48" s="266"/>
      <c r="N48" s="176" t="s">
        <v>21</v>
      </c>
      <c r="O48" s="176" t="s">
        <v>21</v>
      </c>
    </row>
    <row r="49" spans="1:15" ht="56.25" x14ac:dyDescent="0.2">
      <c r="A49" s="192">
        <v>44</v>
      </c>
      <c r="B49" s="183" t="s">
        <v>119</v>
      </c>
      <c r="C49" s="183" t="s">
        <v>397</v>
      </c>
      <c r="D49" s="183" t="s">
        <v>398</v>
      </c>
      <c r="E49" s="183" t="s">
        <v>399</v>
      </c>
      <c r="F49" s="183" t="s">
        <v>21</v>
      </c>
      <c r="G49" s="183" t="s">
        <v>400</v>
      </c>
      <c r="H49" s="198">
        <v>0</v>
      </c>
      <c r="I49" s="198">
        <v>0</v>
      </c>
      <c r="J49" s="198">
        <v>0</v>
      </c>
      <c r="K49" s="198">
        <v>0</v>
      </c>
      <c r="L49" s="198">
        <v>0</v>
      </c>
      <c r="M49" s="198">
        <v>0</v>
      </c>
      <c r="N49" s="183" t="s">
        <v>401</v>
      </c>
      <c r="O49" s="183" t="s">
        <v>21</v>
      </c>
    </row>
    <row r="50" spans="1:15" ht="90" x14ac:dyDescent="0.2">
      <c r="A50" s="192">
        <v>45</v>
      </c>
      <c r="B50" s="183" t="s">
        <v>119</v>
      </c>
      <c r="C50" s="183" t="s">
        <v>402</v>
      </c>
      <c r="D50" s="183" t="s">
        <v>403</v>
      </c>
      <c r="E50" s="183" t="s">
        <v>365</v>
      </c>
      <c r="F50" s="183" t="s">
        <v>21</v>
      </c>
      <c r="G50" s="183" t="s">
        <v>21</v>
      </c>
      <c r="H50" s="267" t="s">
        <v>396</v>
      </c>
      <c r="I50" s="267"/>
      <c r="J50" s="267"/>
      <c r="K50" s="267"/>
      <c r="L50" s="267"/>
      <c r="M50" s="267"/>
      <c r="N50" s="183" t="s">
        <v>21</v>
      </c>
      <c r="O50" s="183" t="s">
        <v>21</v>
      </c>
    </row>
    <row r="51" spans="1:15" ht="17.25" customHeight="1" x14ac:dyDescent="0.2">
      <c r="A51" s="262" t="s">
        <v>125</v>
      </c>
      <c r="B51" s="262"/>
      <c r="C51" s="262"/>
      <c r="D51" s="262"/>
      <c r="E51" s="262"/>
      <c r="F51" s="262"/>
      <c r="G51" s="262"/>
      <c r="H51" s="182">
        <f t="shared" ref="H51:M51" si="0">H6+H7+H8+H9+H10+H11+H12+H13+H14+H15+H16+H17+H18+H19+H20+H21+H22+H23+H24+H25+H26+H27+H28+H29+H30+H31+H32+H33+H34+H35+H36+H37+H38+H39+H40+H41+H42+H43+H44+H45+H46+H47+H49+H49</f>
        <v>182245.35000000003</v>
      </c>
      <c r="I51" s="182">
        <f t="shared" si="0"/>
        <v>0</v>
      </c>
      <c r="J51" s="182">
        <f t="shared" si="0"/>
        <v>0</v>
      </c>
      <c r="K51" s="182">
        <f t="shared" si="0"/>
        <v>0</v>
      </c>
      <c r="L51" s="182">
        <f t="shared" si="0"/>
        <v>39044.410000000003</v>
      </c>
      <c r="M51" s="182">
        <f t="shared" si="0"/>
        <v>0</v>
      </c>
      <c r="N51" s="176" t="s">
        <v>21</v>
      </c>
      <c r="O51" s="176" t="s">
        <v>21</v>
      </c>
    </row>
    <row r="52" spans="1:15" ht="23.25" customHeight="1" x14ac:dyDescent="0.2">
      <c r="A52" s="262"/>
      <c r="B52" s="262"/>
      <c r="C52" s="262"/>
      <c r="D52" s="262"/>
      <c r="E52" s="262"/>
      <c r="F52" s="262"/>
      <c r="G52" s="262"/>
      <c r="H52" s="263">
        <f>H51+I51+J51+K51+L51+M51</f>
        <v>221289.76000000004</v>
      </c>
      <c r="I52" s="262"/>
      <c r="J52" s="262"/>
      <c r="K52" s="262"/>
      <c r="L52" s="262"/>
      <c r="M52" s="262"/>
      <c r="N52" s="176" t="s">
        <v>21</v>
      </c>
      <c r="O52" s="176" t="s">
        <v>21</v>
      </c>
    </row>
  </sheetData>
  <mergeCells count="15">
    <mergeCell ref="H48:M48"/>
    <mergeCell ref="H50:M50"/>
    <mergeCell ref="A51:G52"/>
    <mergeCell ref="H52:M52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fitToWidth="0" pageOrder="overThenDown" orientation="portrait" r:id="rId1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3"/>
  <sheetViews>
    <sheetView topLeftCell="A16" workbookViewId="0">
      <selection activeCell="N29" sqref="N29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.1406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404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3" t="s">
        <v>15</v>
      </c>
      <c r="M4" s="4" t="s">
        <v>16</v>
      </c>
      <c r="N4" s="265"/>
      <c r="O4" s="265"/>
    </row>
    <row r="5" spans="1:15" ht="12" customHeight="1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ht="56.25" x14ac:dyDescent="0.2">
      <c r="A6" s="176">
        <v>1</v>
      </c>
      <c r="B6" s="183" t="s">
        <v>23</v>
      </c>
      <c r="C6" s="183" t="s">
        <v>405</v>
      </c>
      <c r="D6" s="183" t="s">
        <v>406</v>
      </c>
      <c r="E6" s="183" t="s">
        <v>407</v>
      </c>
      <c r="F6" s="183" t="s">
        <v>21</v>
      </c>
      <c r="G6" s="183" t="s">
        <v>408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83" t="s">
        <v>409</v>
      </c>
      <c r="O6" s="183" t="s">
        <v>21</v>
      </c>
    </row>
    <row r="7" spans="1:15" ht="56.25" x14ac:dyDescent="0.2">
      <c r="A7" s="176">
        <v>2</v>
      </c>
      <c r="B7" s="183" t="s">
        <v>23</v>
      </c>
      <c r="C7" s="183" t="s">
        <v>410</v>
      </c>
      <c r="D7" s="183" t="s">
        <v>411</v>
      </c>
      <c r="E7" s="183" t="s">
        <v>412</v>
      </c>
      <c r="F7" s="183" t="s">
        <v>21</v>
      </c>
      <c r="G7" s="183" t="s">
        <v>413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83" t="s">
        <v>414</v>
      </c>
      <c r="O7" s="183" t="s">
        <v>21</v>
      </c>
    </row>
    <row r="8" spans="1:15" ht="56.25" x14ac:dyDescent="0.2">
      <c r="A8" s="176">
        <v>3</v>
      </c>
      <c r="B8" s="176" t="s">
        <v>37</v>
      </c>
      <c r="C8" s="176" t="s">
        <v>415</v>
      </c>
      <c r="D8" s="176" t="s">
        <v>416</v>
      </c>
      <c r="E8" s="176" t="s">
        <v>417</v>
      </c>
      <c r="F8" s="176" t="s">
        <v>418</v>
      </c>
      <c r="G8" s="176" t="s">
        <v>419</v>
      </c>
      <c r="H8" s="195">
        <v>59574</v>
      </c>
      <c r="I8" s="195">
        <v>0</v>
      </c>
      <c r="J8" s="195">
        <v>0</v>
      </c>
      <c r="K8" s="195">
        <v>0</v>
      </c>
      <c r="L8" s="195">
        <v>0</v>
      </c>
      <c r="M8" s="195">
        <v>0</v>
      </c>
      <c r="N8" s="176" t="s">
        <v>420</v>
      </c>
      <c r="O8" s="176" t="s">
        <v>21</v>
      </c>
    </row>
    <row r="9" spans="1:15" ht="56.25" x14ac:dyDescent="0.2">
      <c r="A9" s="176">
        <v>4</v>
      </c>
      <c r="B9" s="176" t="s">
        <v>37</v>
      </c>
      <c r="C9" s="176" t="s">
        <v>405</v>
      </c>
      <c r="D9" s="176" t="s">
        <v>421</v>
      </c>
      <c r="E9" s="176" t="s">
        <v>422</v>
      </c>
      <c r="F9" s="176" t="s">
        <v>423</v>
      </c>
      <c r="G9" s="176" t="s">
        <v>424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0</v>
      </c>
      <c r="N9" s="176" t="s">
        <v>425</v>
      </c>
      <c r="O9" s="176" t="s">
        <v>426</v>
      </c>
    </row>
    <row r="10" spans="1:15" ht="56.25" x14ac:dyDescent="0.2">
      <c r="A10" s="176">
        <v>5</v>
      </c>
      <c r="B10" s="176" t="s">
        <v>37</v>
      </c>
      <c r="C10" s="176" t="s">
        <v>410</v>
      </c>
      <c r="D10" s="176" t="s">
        <v>427</v>
      </c>
      <c r="E10" s="176" t="s">
        <v>422</v>
      </c>
      <c r="F10" s="176" t="s">
        <v>428</v>
      </c>
      <c r="G10" s="176" t="s">
        <v>429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0</v>
      </c>
      <c r="N10" s="201" t="s">
        <v>430</v>
      </c>
      <c r="O10" s="176" t="s">
        <v>426</v>
      </c>
    </row>
    <row r="11" spans="1:15" ht="56.25" x14ac:dyDescent="0.2">
      <c r="A11" s="176">
        <v>6</v>
      </c>
      <c r="B11" s="192" t="s">
        <v>37</v>
      </c>
      <c r="C11" s="192" t="s">
        <v>431</v>
      </c>
      <c r="D11" s="192" t="s">
        <v>432</v>
      </c>
      <c r="E11" s="192" t="s">
        <v>422</v>
      </c>
      <c r="F11" s="192" t="s">
        <v>433</v>
      </c>
      <c r="G11" s="192" t="s">
        <v>434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  <c r="M11" s="195">
        <v>0</v>
      </c>
      <c r="N11" s="192" t="s">
        <v>435</v>
      </c>
      <c r="O11" s="192" t="s">
        <v>426</v>
      </c>
    </row>
    <row r="12" spans="1:15" ht="56.25" x14ac:dyDescent="0.2">
      <c r="A12" s="176">
        <v>7</v>
      </c>
      <c r="B12" s="176" t="s">
        <v>37</v>
      </c>
      <c r="C12" s="176" t="s">
        <v>436</v>
      </c>
      <c r="D12" s="176" t="s">
        <v>437</v>
      </c>
      <c r="E12" s="176" t="s">
        <v>422</v>
      </c>
      <c r="F12" s="176" t="s">
        <v>438</v>
      </c>
      <c r="G12" s="176" t="s">
        <v>439</v>
      </c>
      <c r="H12" s="195">
        <v>0</v>
      </c>
      <c r="I12" s="195">
        <v>0</v>
      </c>
      <c r="J12" s="195">
        <v>0</v>
      </c>
      <c r="K12" s="195">
        <v>0</v>
      </c>
      <c r="L12" s="195">
        <v>0</v>
      </c>
      <c r="M12" s="195">
        <v>0</v>
      </c>
      <c r="N12" s="201" t="s">
        <v>440</v>
      </c>
      <c r="O12" s="192" t="s">
        <v>426</v>
      </c>
    </row>
    <row r="13" spans="1:15" ht="56.25" x14ac:dyDescent="0.2">
      <c r="A13" s="176">
        <v>8</v>
      </c>
      <c r="B13" s="176" t="s">
        <v>37</v>
      </c>
      <c r="C13" s="176" t="s">
        <v>441</v>
      </c>
      <c r="D13" s="176" t="s">
        <v>442</v>
      </c>
      <c r="E13" s="176" t="s">
        <v>422</v>
      </c>
      <c r="F13" s="176" t="s">
        <v>21</v>
      </c>
      <c r="G13" s="176" t="s">
        <v>443</v>
      </c>
      <c r="H13" s="195">
        <v>0</v>
      </c>
      <c r="I13" s="195">
        <v>0</v>
      </c>
      <c r="J13" s="195">
        <v>0</v>
      </c>
      <c r="K13" s="195">
        <v>0</v>
      </c>
      <c r="L13" s="195">
        <v>0</v>
      </c>
      <c r="M13" s="195">
        <v>0</v>
      </c>
      <c r="N13" s="201" t="s">
        <v>444</v>
      </c>
      <c r="O13" s="176" t="s">
        <v>21</v>
      </c>
    </row>
    <row r="14" spans="1:15" ht="56.25" x14ac:dyDescent="0.2">
      <c r="A14" s="176">
        <v>9</v>
      </c>
      <c r="B14" s="176" t="s">
        <v>37</v>
      </c>
      <c r="C14" s="176" t="s">
        <v>445</v>
      </c>
      <c r="D14" s="176" t="s">
        <v>446</v>
      </c>
      <c r="E14" s="176" t="s">
        <v>422</v>
      </c>
      <c r="F14" s="176" t="s">
        <v>21</v>
      </c>
      <c r="G14" s="176" t="s">
        <v>447</v>
      </c>
      <c r="H14" s="195">
        <v>0</v>
      </c>
      <c r="I14" s="195">
        <v>0</v>
      </c>
      <c r="J14" s="195">
        <v>0</v>
      </c>
      <c r="K14" s="195">
        <v>0</v>
      </c>
      <c r="L14" s="195">
        <v>0</v>
      </c>
      <c r="M14" s="195">
        <v>0</v>
      </c>
      <c r="N14" s="176" t="s">
        <v>448</v>
      </c>
      <c r="O14" s="176" t="s">
        <v>21</v>
      </c>
    </row>
    <row r="15" spans="1:15" ht="56.25" x14ac:dyDescent="0.2">
      <c r="A15" s="176">
        <v>10</v>
      </c>
      <c r="B15" s="176" t="s">
        <v>37</v>
      </c>
      <c r="C15" s="176" t="s">
        <v>449</v>
      </c>
      <c r="D15" s="176" t="s">
        <v>450</v>
      </c>
      <c r="E15" s="176" t="s">
        <v>422</v>
      </c>
      <c r="F15" s="176" t="s">
        <v>21</v>
      </c>
      <c r="G15" s="176" t="s">
        <v>451</v>
      </c>
      <c r="H15" s="195">
        <v>0</v>
      </c>
      <c r="I15" s="195">
        <v>0</v>
      </c>
      <c r="J15" s="195">
        <v>0</v>
      </c>
      <c r="K15" s="195">
        <v>0</v>
      </c>
      <c r="L15" s="195">
        <v>0</v>
      </c>
      <c r="M15" s="195">
        <v>0</v>
      </c>
      <c r="N15" s="176" t="s">
        <v>452</v>
      </c>
      <c r="O15" s="176" t="s">
        <v>21</v>
      </c>
    </row>
    <row r="16" spans="1:15" ht="56.25" x14ac:dyDescent="0.2">
      <c r="A16" s="176">
        <v>11</v>
      </c>
      <c r="B16" s="176" t="s">
        <v>37</v>
      </c>
      <c r="C16" s="176" t="s">
        <v>453</v>
      </c>
      <c r="D16" s="176" t="s">
        <v>454</v>
      </c>
      <c r="E16" s="176" t="s">
        <v>422</v>
      </c>
      <c r="F16" s="176" t="s">
        <v>21</v>
      </c>
      <c r="G16" s="176" t="s">
        <v>455</v>
      </c>
      <c r="H16" s="195">
        <v>0</v>
      </c>
      <c r="I16" s="195">
        <v>0</v>
      </c>
      <c r="J16" s="195">
        <v>0</v>
      </c>
      <c r="K16" s="195">
        <v>0</v>
      </c>
      <c r="L16" s="195">
        <v>0</v>
      </c>
      <c r="M16" s="195">
        <v>0</v>
      </c>
      <c r="N16" s="176" t="s">
        <v>456</v>
      </c>
      <c r="O16" s="176" t="s">
        <v>21</v>
      </c>
    </row>
    <row r="17" spans="1:15" ht="56.25" x14ac:dyDescent="0.2">
      <c r="A17" s="176">
        <v>12</v>
      </c>
      <c r="B17" s="183" t="s">
        <v>315</v>
      </c>
      <c r="C17" s="183" t="s">
        <v>457</v>
      </c>
      <c r="D17" s="183" t="s">
        <v>458</v>
      </c>
      <c r="E17" s="183" t="s">
        <v>422</v>
      </c>
      <c r="F17" s="183" t="s">
        <v>21</v>
      </c>
      <c r="G17" s="183" t="s">
        <v>459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83" t="s">
        <v>460</v>
      </c>
      <c r="O17" s="183" t="s">
        <v>21</v>
      </c>
    </row>
    <row r="18" spans="1:15" ht="56.25" x14ac:dyDescent="0.2">
      <c r="A18" s="176">
        <v>13</v>
      </c>
      <c r="B18" s="183" t="s">
        <v>315</v>
      </c>
      <c r="C18" s="183" t="s">
        <v>461</v>
      </c>
      <c r="D18" s="183" t="s">
        <v>462</v>
      </c>
      <c r="E18" s="183" t="s">
        <v>422</v>
      </c>
      <c r="F18" s="183" t="s">
        <v>21</v>
      </c>
      <c r="G18" s="186" t="s">
        <v>463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83" t="s">
        <v>464</v>
      </c>
      <c r="O18" s="183" t="s">
        <v>21</v>
      </c>
    </row>
    <row r="19" spans="1:15" ht="56.25" x14ac:dyDescent="0.2">
      <c r="A19" s="176">
        <v>14</v>
      </c>
      <c r="B19" s="183" t="s">
        <v>315</v>
      </c>
      <c r="C19" s="183" t="s">
        <v>465</v>
      </c>
      <c r="D19" s="183" t="s">
        <v>466</v>
      </c>
      <c r="E19" s="183" t="s">
        <v>422</v>
      </c>
      <c r="F19" s="183" t="s">
        <v>21</v>
      </c>
      <c r="G19" s="183" t="s">
        <v>467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83" t="s">
        <v>468</v>
      </c>
      <c r="O19" s="183" t="s">
        <v>21</v>
      </c>
    </row>
    <row r="20" spans="1:15" ht="56.25" x14ac:dyDescent="0.2">
      <c r="A20" s="176">
        <v>15</v>
      </c>
      <c r="B20" s="183" t="s">
        <v>315</v>
      </c>
      <c r="C20" s="183" t="s">
        <v>469</v>
      </c>
      <c r="D20" s="183" t="s">
        <v>470</v>
      </c>
      <c r="E20" s="183" t="s">
        <v>422</v>
      </c>
      <c r="F20" s="183" t="s">
        <v>21</v>
      </c>
      <c r="G20" s="183" t="s">
        <v>471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83" t="s">
        <v>472</v>
      </c>
      <c r="O20" s="183" t="s">
        <v>21</v>
      </c>
    </row>
    <row r="21" spans="1:15" ht="56.25" x14ac:dyDescent="0.2">
      <c r="A21" s="176">
        <v>16</v>
      </c>
      <c r="B21" s="183" t="s">
        <v>315</v>
      </c>
      <c r="C21" s="183" t="s">
        <v>473</v>
      </c>
      <c r="D21" s="183" t="s">
        <v>474</v>
      </c>
      <c r="E21" s="183" t="s">
        <v>422</v>
      </c>
      <c r="F21" s="183" t="s">
        <v>21</v>
      </c>
      <c r="G21" s="183" t="s">
        <v>475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83" t="s">
        <v>476</v>
      </c>
      <c r="O21" s="183" t="s">
        <v>21</v>
      </c>
    </row>
    <row r="22" spans="1:15" ht="39" customHeight="1" x14ac:dyDescent="0.2">
      <c r="A22" s="176">
        <v>17</v>
      </c>
      <c r="B22" s="176" t="s">
        <v>71</v>
      </c>
      <c r="C22" s="176" t="s">
        <v>405</v>
      </c>
      <c r="D22" s="176" t="s">
        <v>477</v>
      </c>
      <c r="E22" s="176" t="s">
        <v>478</v>
      </c>
      <c r="F22" s="176" t="s">
        <v>21</v>
      </c>
      <c r="G22" s="176" t="s">
        <v>479</v>
      </c>
      <c r="H22" s="195">
        <v>0</v>
      </c>
      <c r="I22" s="195">
        <v>0</v>
      </c>
      <c r="J22" s="195">
        <v>0</v>
      </c>
      <c r="K22" s="195">
        <v>0</v>
      </c>
      <c r="L22" s="195">
        <v>0</v>
      </c>
      <c r="M22" s="195">
        <v>0</v>
      </c>
      <c r="N22" s="176" t="s">
        <v>480</v>
      </c>
      <c r="O22" s="176" t="s">
        <v>21</v>
      </c>
    </row>
    <row r="23" spans="1:15" ht="67.5" x14ac:dyDescent="0.2">
      <c r="A23" s="176">
        <v>18</v>
      </c>
      <c r="B23" s="176" t="s">
        <v>71</v>
      </c>
      <c r="C23" s="176" t="s">
        <v>481</v>
      </c>
      <c r="D23" s="176" t="s">
        <v>482</v>
      </c>
      <c r="E23" s="176" t="s">
        <v>483</v>
      </c>
      <c r="F23" s="176" t="s">
        <v>21</v>
      </c>
      <c r="G23" s="176" t="s">
        <v>484</v>
      </c>
      <c r="H23" s="195">
        <v>0</v>
      </c>
      <c r="I23" s="195">
        <v>0</v>
      </c>
      <c r="J23" s="195">
        <v>0</v>
      </c>
      <c r="K23" s="195">
        <v>0</v>
      </c>
      <c r="L23" s="195">
        <v>0</v>
      </c>
      <c r="M23" s="195">
        <v>0</v>
      </c>
      <c r="N23" s="176" t="s">
        <v>485</v>
      </c>
      <c r="O23" s="176" t="s">
        <v>21</v>
      </c>
    </row>
    <row r="24" spans="1:15" ht="56.25" x14ac:dyDescent="0.2">
      <c r="A24" s="176">
        <v>19</v>
      </c>
      <c r="B24" s="183" t="s">
        <v>110</v>
      </c>
      <c r="C24" s="183" t="s">
        <v>445</v>
      </c>
      <c r="D24" s="183" t="s">
        <v>486</v>
      </c>
      <c r="E24" s="183" t="s">
        <v>487</v>
      </c>
      <c r="F24" s="183" t="s">
        <v>488</v>
      </c>
      <c r="G24" s="183" t="s">
        <v>489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83" t="s">
        <v>490</v>
      </c>
      <c r="O24" s="186" t="s">
        <v>426</v>
      </c>
    </row>
    <row r="25" spans="1:15" ht="56.25" x14ac:dyDescent="0.2">
      <c r="A25" s="176">
        <v>20</v>
      </c>
      <c r="B25" s="183" t="s">
        <v>110</v>
      </c>
      <c r="C25" s="183" t="s">
        <v>457</v>
      </c>
      <c r="D25" s="186" t="s">
        <v>491</v>
      </c>
      <c r="E25" s="183" t="s">
        <v>487</v>
      </c>
      <c r="F25" s="183" t="s">
        <v>21</v>
      </c>
      <c r="G25" s="186" t="s">
        <v>492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83" t="s">
        <v>493</v>
      </c>
      <c r="O25" s="183" t="s">
        <v>21</v>
      </c>
    </row>
    <row r="26" spans="1:15" ht="45" x14ac:dyDescent="0.2">
      <c r="A26" s="176">
        <v>21</v>
      </c>
      <c r="B26" s="183" t="s">
        <v>110</v>
      </c>
      <c r="C26" s="183" t="s">
        <v>494</v>
      </c>
      <c r="D26" s="183" t="s">
        <v>495</v>
      </c>
      <c r="E26" s="183" t="s">
        <v>496</v>
      </c>
      <c r="F26" s="183" t="s">
        <v>497</v>
      </c>
      <c r="G26" s="186" t="s">
        <v>498</v>
      </c>
      <c r="H26" s="202">
        <v>8111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83" t="s">
        <v>499</v>
      </c>
      <c r="O26" s="183" t="s">
        <v>21</v>
      </c>
    </row>
    <row r="27" spans="1:15" ht="56.25" x14ac:dyDescent="0.2">
      <c r="A27" s="176">
        <v>22</v>
      </c>
      <c r="B27" s="176" t="s">
        <v>114</v>
      </c>
      <c r="C27" s="176" t="s">
        <v>453</v>
      </c>
      <c r="D27" s="176" t="s">
        <v>500</v>
      </c>
      <c r="E27" s="176" t="s">
        <v>487</v>
      </c>
      <c r="F27" s="176" t="s">
        <v>21</v>
      </c>
      <c r="G27" s="192" t="s">
        <v>501</v>
      </c>
      <c r="H27" s="195">
        <v>0</v>
      </c>
      <c r="I27" s="195">
        <v>0</v>
      </c>
      <c r="J27" s="195">
        <v>0</v>
      </c>
      <c r="K27" s="195">
        <v>0</v>
      </c>
      <c r="L27" s="195">
        <v>0</v>
      </c>
      <c r="M27" s="195">
        <v>0</v>
      </c>
      <c r="N27" s="176" t="s">
        <v>502</v>
      </c>
      <c r="O27" s="176" t="s">
        <v>21</v>
      </c>
    </row>
    <row r="28" spans="1:15" ht="56.25" x14ac:dyDescent="0.2">
      <c r="A28" s="176">
        <v>23</v>
      </c>
      <c r="B28" s="176" t="s">
        <v>114</v>
      </c>
      <c r="C28" s="176" t="s">
        <v>469</v>
      </c>
      <c r="D28" s="176" t="s">
        <v>503</v>
      </c>
      <c r="E28" s="176" t="s">
        <v>487</v>
      </c>
      <c r="F28" s="176" t="s">
        <v>21</v>
      </c>
      <c r="G28" s="192" t="s">
        <v>504</v>
      </c>
      <c r="H28" s="195">
        <v>0</v>
      </c>
      <c r="I28" s="195">
        <v>0</v>
      </c>
      <c r="J28" s="195">
        <v>0</v>
      </c>
      <c r="K28" s="195">
        <v>0</v>
      </c>
      <c r="L28" s="195">
        <v>0</v>
      </c>
      <c r="M28" s="195">
        <v>0</v>
      </c>
      <c r="N28" s="176" t="s">
        <v>505</v>
      </c>
      <c r="O28" s="176" t="s">
        <v>21</v>
      </c>
    </row>
    <row r="29" spans="1:15" ht="56.25" x14ac:dyDescent="0.2">
      <c r="A29" s="176">
        <v>24</v>
      </c>
      <c r="B29" s="176" t="s">
        <v>114</v>
      </c>
      <c r="C29" s="176" t="s">
        <v>506</v>
      </c>
      <c r="D29" s="176" t="s">
        <v>507</v>
      </c>
      <c r="E29" s="176" t="s">
        <v>487</v>
      </c>
      <c r="F29" s="176" t="s">
        <v>21</v>
      </c>
      <c r="G29" s="176" t="s">
        <v>508</v>
      </c>
      <c r="H29" s="195">
        <v>0</v>
      </c>
      <c r="I29" s="195">
        <v>0</v>
      </c>
      <c r="J29" s="195">
        <v>0</v>
      </c>
      <c r="K29" s="195">
        <v>0</v>
      </c>
      <c r="L29" s="195">
        <v>0</v>
      </c>
      <c r="M29" s="195">
        <v>0</v>
      </c>
      <c r="N29" s="176" t="s">
        <v>509</v>
      </c>
      <c r="O29" s="176" t="s">
        <v>21</v>
      </c>
    </row>
    <row r="30" spans="1:15" ht="56.25" x14ac:dyDescent="0.2">
      <c r="A30" s="176">
        <v>25</v>
      </c>
      <c r="B30" s="183" t="s">
        <v>119</v>
      </c>
      <c r="C30" s="183" t="s">
        <v>473</v>
      </c>
      <c r="D30" s="183" t="s">
        <v>510</v>
      </c>
      <c r="E30" s="183" t="s">
        <v>487</v>
      </c>
      <c r="F30" s="183" t="s">
        <v>21</v>
      </c>
      <c r="G30" s="183" t="s">
        <v>511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83" t="s">
        <v>512</v>
      </c>
      <c r="O30" s="183" t="s">
        <v>21</v>
      </c>
    </row>
    <row r="31" spans="1:15" ht="45" x14ac:dyDescent="0.2">
      <c r="A31" s="176">
        <v>26</v>
      </c>
      <c r="B31" s="185" t="s">
        <v>119</v>
      </c>
      <c r="C31" s="183" t="s">
        <v>513</v>
      </c>
      <c r="D31" s="183" t="s">
        <v>514</v>
      </c>
      <c r="E31" s="183" t="s">
        <v>515</v>
      </c>
      <c r="F31" s="183" t="s">
        <v>21</v>
      </c>
      <c r="G31" s="183" t="s">
        <v>516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83" t="s">
        <v>512</v>
      </c>
      <c r="O31" s="183" t="s">
        <v>21</v>
      </c>
    </row>
    <row r="32" spans="1:15" ht="17.25" customHeight="1" x14ac:dyDescent="0.2">
      <c r="A32" s="262" t="s">
        <v>125</v>
      </c>
      <c r="B32" s="262"/>
      <c r="C32" s="262"/>
      <c r="D32" s="262"/>
      <c r="E32" s="262"/>
      <c r="F32" s="262"/>
      <c r="G32" s="262"/>
      <c r="H32" s="206">
        <f>H31+H30+H29+H28+H27+H26+H25+H24+H23+H22+H21+H20+H19+H18+H17+H16+H15+H14+H13+H12+H11+H10+H9+H8+H7+H6</f>
        <v>67685</v>
      </c>
      <c r="I32" s="206">
        <f>I31+I30+I29+I28+I27+I26+I25+I24+I23+I22+I21+I20+I19+I18+I17+I16+I15+I14+I13+I12+I11+I10+I9+I8+I7+I6</f>
        <v>0</v>
      </c>
      <c r="J32" s="206">
        <f>J31+J30+J29+J28+J27+J26+J25+J24+J23+J22+J21+J20+J19+J18+J17+J16+J15+J14+J13+J12+J11+J10+J9+J8+J7+J6</f>
        <v>0</v>
      </c>
      <c r="K32" s="206">
        <f>K31+K30+K29+K28+K27+K26+K25+K24+K23+K22+K21+K20+K19+K18+K17+K16+K15+K14+K13+K12+K11+K10+K9+K8+K7+K6</f>
        <v>0</v>
      </c>
      <c r="L32" s="206">
        <f>L31+L30+L29+L28+L27+L26+L25+L24+L23+L22+L21+L20+L19+L18+L17+L16+L15+L14+L13+L12+L11+L10+L9+L8+L7+L6</f>
        <v>0</v>
      </c>
      <c r="M32" s="206">
        <f>SUM(M6:M31)</f>
        <v>0</v>
      </c>
      <c r="N32" s="176" t="s">
        <v>21</v>
      </c>
      <c r="O32" s="176" t="s">
        <v>21</v>
      </c>
    </row>
    <row r="33" spans="1:15" ht="17.25" customHeight="1" x14ac:dyDescent="0.2">
      <c r="A33" s="262"/>
      <c r="B33" s="262"/>
      <c r="C33" s="262"/>
      <c r="D33" s="262"/>
      <c r="E33" s="262"/>
      <c r="F33" s="262"/>
      <c r="G33" s="262"/>
      <c r="H33" s="268">
        <f>SUM(H32+I32+J32+K32+L32+M32)</f>
        <v>67685</v>
      </c>
      <c r="I33" s="268"/>
      <c r="J33" s="268"/>
      <c r="K33" s="268"/>
      <c r="L33" s="268"/>
      <c r="M33" s="268"/>
      <c r="N33" s="176" t="s">
        <v>21</v>
      </c>
      <c r="O33" s="176" t="s">
        <v>21</v>
      </c>
    </row>
  </sheetData>
  <mergeCells count="13">
    <mergeCell ref="A32:G33"/>
    <mergeCell ref="H33:M33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scale="51" fitToWidth="0" fitToHeight="0" orientation="landscape" r:id="rId1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N6" sqref="N6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.425781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517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45" x14ac:dyDescent="0.2">
      <c r="A6" s="176">
        <v>1</v>
      </c>
      <c r="B6" s="183" t="s">
        <v>17</v>
      </c>
      <c r="C6" s="183" t="s">
        <v>518</v>
      </c>
      <c r="D6" s="183" t="s">
        <v>519</v>
      </c>
      <c r="E6" s="183" t="s">
        <v>520</v>
      </c>
      <c r="F6" s="183" t="s">
        <v>21</v>
      </c>
      <c r="G6" s="183" t="s">
        <v>521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83" t="s">
        <v>522</v>
      </c>
      <c r="O6" s="183" t="s">
        <v>21</v>
      </c>
    </row>
    <row r="7" spans="1:15" ht="56.25" x14ac:dyDescent="0.2">
      <c r="A7" s="176">
        <v>2</v>
      </c>
      <c r="B7" s="176" t="s">
        <v>247</v>
      </c>
      <c r="C7" s="176" t="s">
        <v>523</v>
      </c>
      <c r="D7" s="176" t="s">
        <v>524</v>
      </c>
      <c r="E7" s="176" t="s">
        <v>525</v>
      </c>
      <c r="F7" s="176" t="s">
        <v>526</v>
      </c>
      <c r="G7" s="176" t="s">
        <v>527</v>
      </c>
      <c r="H7" s="195">
        <v>0</v>
      </c>
      <c r="I7" s="195">
        <v>0</v>
      </c>
      <c r="J7" s="195">
        <v>0</v>
      </c>
      <c r="K7" s="195">
        <v>0</v>
      </c>
      <c r="L7" s="195">
        <v>0</v>
      </c>
      <c r="M7" s="195">
        <v>0</v>
      </c>
      <c r="N7" s="176" t="s">
        <v>528</v>
      </c>
      <c r="O7" s="176" t="s">
        <v>21</v>
      </c>
    </row>
    <row r="8" spans="1:15" ht="67.5" x14ac:dyDescent="0.2">
      <c r="A8" s="176">
        <v>3</v>
      </c>
      <c r="B8" s="179" t="s">
        <v>23</v>
      </c>
      <c r="C8" s="179" t="s">
        <v>529</v>
      </c>
      <c r="D8" s="179" t="s">
        <v>530</v>
      </c>
      <c r="E8" s="179" t="s">
        <v>531</v>
      </c>
      <c r="F8" s="179" t="s">
        <v>21</v>
      </c>
      <c r="G8" s="179" t="s">
        <v>532</v>
      </c>
      <c r="H8" s="193">
        <v>0</v>
      </c>
      <c r="I8" s="193">
        <v>0</v>
      </c>
      <c r="J8" s="193">
        <v>0</v>
      </c>
      <c r="K8" s="193">
        <v>0</v>
      </c>
      <c r="L8" s="193">
        <v>0</v>
      </c>
      <c r="M8" s="193">
        <v>0</v>
      </c>
      <c r="N8" s="179" t="s">
        <v>21</v>
      </c>
      <c r="O8" s="179" t="s">
        <v>21</v>
      </c>
    </row>
    <row r="9" spans="1:15" ht="67.5" x14ac:dyDescent="0.2">
      <c r="A9" s="176">
        <v>4</v>
      </c>
      <c r="B9" s="189" t="s">
        <v>533</v>
      </c>
      <c r="C9" s="189" t="s">
        <v>529</v>
      </c>
      <c r="D9" s="189" t="s">
        <v>534</v>
      </c>
      <c r="E9" s="189" t="s">
        <v>535</v>
      </c>
      <c r="F9" s="189" t="s">
        <v>21</v>
      </c>
      <c r="G9" s="189" t="s">
        <v>536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89" t="s">
        <v>21</v>
      </c>
      <c r="O9" s="189" t="s">
        <v>21</v>
      </c>
    </row>
    <row r="10" spans="1:15" ht="67.5" x14ac:dyDescent="0.2">
      <c r="A10" s="176">
        <v>5</v>
      </c>
      <c r="B10" s="189" t="s">
        <v>533</v>
      </c>
      <c r="C10" s="189" t="s">
        <v>529</v>
      </c>
      <c r="D10" s="189" t="s">
        <v>534</v>
      </c>
      <c r="E10" s="189" t="s">
        <v>537</v>
      </c>
      <c r="F10" s="189" t="s">
        <v>21</v>
      </c>
      <c r="G10" s="189" t="s">
        <v>538</v>
      </c>
      <c r="H10" s="199">
        <v>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89" t="s">
        <v>21</v>
      </c>
      <c r="O10" s="189" t="s">
        <v>21</v>
      </c>
    </row>
    <row r="11" spans="1:15" ht="78.75" x14ac:dyDescent="0.2">
      <c r="A11" s="176">
        <v>6</v>
      </c>
      <c r="B11" s="189" t="s">
        <v>533</v>
      </c>
      <c r="C11" s="189" t="s">
        <v>529</v>
      </c>
      <c r="D11" s="189" t="s">
        <v>539</v>
      </c>
      <c r="E11" s="189" t="s">
        <v>540</v>
      </c>
      <c r="F11" s="189" t="s">
        <v>21</v>
      </c>
      <c r="G11" s="189" t="s">
        <v>541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89" t="s">
        <v>21</v>
      </c>
      <c r="O11" s="189" t="s">
        <v>21</v>
      </c>
    </row>
    <row r="12" spans="1:15" ht="90" x14ac:dyDescent="0.2">
      <c r="A12" s="176">
        <v>7</v>
      </c>
      <c r="B12" s="183" t="s">
        <v>37</v>
      </c>
      <c r="C12" s="183" t="s">
        <v>542</v>
      </c>
      <c r="D12" s="183" t="s">
        <v>543</v>
      </c>
      <c r="E12" s="183" t="s">
        <v>544</v>
      </c>
      <c r="F12" s="183" t="s">
        <v>21</v>
      </c>
      <c r="G12" s="183" t="s">
        <v>545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83" t="s">
        <v>546</v>
      </c>
      <c r="O12" s="183" t="s">
        <v>21</v>
      </c>
    </row>
    <row r="13" spans="1:15" ht="90" x14ac:dyDescent="0.2">
      <c r="A13" s="176">
        <v>8</v>
      </c>
      <c r="B13" s="183" t="s">
        <v>37</v>
      </c>
      <c r="C13" s="183" t="s">
        <v>547</v>
      </c>
      <c r="D13" s="183" t="s">
        <v>548</v>
      </c>
      <c r="E13" s="183" t="s">
        <v>544</v>
      </c>
      <c r="F13" s="183" t="s">
        <v>21</v>
      </c>
      <c r="G13" s="183" t="s">
        <v>549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83" t="s">
        <v>550</v>
      </c>
      <c r="O13" s="183" t="s">
        <v>21</v>
      </c>
    </row>
    <row r="14" spans="1:15" ht="90" x14ac:dyDescent="0.2">
      <c r="A14" s="176">
        <v>9</v>
      </c>
      <c r="B14" s="183" t="s">
        <v>37</v>
      </c>
      <c r="C14" s="183" t="s">
        <v>518</v>
      </c>
      <c r="D14" s="183" t="s">
        <v>551</v>
      </c>
      <c r="E14" s="183" t="s">
        <v>544</v>
      </c>
      <c r="F14" s="183" t="s">
        <v>552</v>
      </c>
      <c r="G14" s="183" t="s">
        <v>553</v>
      </c>
      <c r="H14" s="198">
        <v>2603.09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83" t="s">
        <v>554</v>
      </c>
      <c r="O14" s="183" t="s">
        <v>21</v>
      </c>
    </row>
    <row r="15" spans="1:15" ht="90" x14ac:dyDescent="0.2">
      <c r="A15" s="176">
        <v>10</v>
      </c>
      <c r="B15" s="183" t="s">
        <v>37</v>
      </c>
      <c r="C15" s="183" t="s">
        <v>555</v>
      </c>
      <c r="D15" s="183" t="s">
        <v>556</v>
      </c>
      <c r="E15" s="183" t="s">
        <v>544</v>
      </c>
      <c r="F15" s="183" t="s">
        <v>21</v>
      </c>
      <c r="G15" s="183" t="s">
        <v>557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83" t="s">
        <v>558</v>
      </c>
      <c r="O15" s="183" t="s">
        <v>21</v>
      </c>
    </row>
    <row r="16" spans="1:15" ht="90" x14ac:dyDescent="0.2">
      <c r="A16" s="176">
        <v>11</v>
      </c>
      <c r="B16" s="183" t="s">
        <v>37</v>
      </c>
      <c r="C16" s="183" t="s">
        <v>529</v>
      </c>
      <c r="D16" s="183" t="s">
        <v>559</v>
      </c>
      <c r="E16" s="183" t="s">
        <v>544</v>
      </c>
      <c r="F16" s="183" t="s">
        <v>21</v>
      </c>
      <c r="G16" s="183" t="s">
        <v>560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83" t="s">
        <v>561</v>
      </c>
      <c r="O16" s="183" t="s">
        <v>21</v>
      </c>
    </row>
    <row r="17" spans="1:15" ht="67.5" x14ac:dyDescent="0.2">
      <c r="A17" s="176">
        <v>12</v>
      </c>
      <c r="B17" s="189" t="s">
        <v>58</v>
      </c>
      <c r="C17" s="189" t="s">
        <v>529</v>
      </c>
      <c r="D17" s="189" t="s">
        <v>562</v>
      </c>
      <c r="E17" s="189" t="s">
        <v>563</v>
      </c>
      <c r="F17" s="189" t="s">
        <v>21</v>
      </c>
      <c r="G17" s="189" t="s">
        <v>564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89" t="s">
        <v>21</v>
      </c>
      <c r="O17" s="189" t="s">
        <v>21</v>
      </c>
    </row>
    <row r="18" spans="1:15" ht="67.5" x14ac:dyDescent="0.2">
      <c r="A18" s="176">
        <v>13</v>
      </c>
      <c r="B18" s="189" t="s">
        <v>58</v>
      </c>
      <c r="C18" s="189" t="s">
        <v>529</v>
      </c>
      <c r="D18" s="189" t="s">
        <v>565</v>
      </c>
      <c r="E18" s="189" t="s">
        <v>566</v>
      </c>
      <c r="F18" s="189" t="s">
        <v>21</v>
      </c>
      <c r="G18" s="189" t="s">
        <v>567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89" t="s">
        <v>21</v>
      </c>
      <c r="O18" s="189" t="s">
        <v>21</v>
      </c>
    </row>
    <row r="19" spans="1:15" ht="67.5" x14ac:dyDescent="0.2">
      <c r="A19" s="176">
        <v>14</v>
      </c>
      <c r="B19" s="189" t="s">
        <v>58</v>
      </c>
      <c r="C19" s="189" t="s">
        <v>529</v>
      </c>
      <c r="D19" s="189" t="s">
        <v>568</v>
      </c>
      <c r="E19" s="189" t="s">
        <v>569</v>
      </c>
      <c r="F19" s="189" t="s">
        <v>21</v>
      </c>
      <c r="G19" s="189" t="s">
        <v>570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89" t="s">
        <v>21</v>
      </c>
      <c r="O19" s="189" t="s">
        <v>21</v>
      </c>
    </row>
    <row r="20" spans="1:15" ht="78.75" x14ac:dyDescent="0.2">
      <c r="A20" s="176">
        <v>15</v>
      </c>
      <c r="B20" s="189" t="s">
        <v>58</v>
      </c>
      <c r="C20" s="189" t="s">
        <v>529</v>
      </c>
      <c r="D20" s="189" t="s">
        <v>571</v>
      </c>
      <c r="E20" s="189" t="s">
        <v>572</v>
      </c>
      <c r="F20" s="189" t="s">
        <v>21</v>
      </c>
      <c r="G20" s="189" t="s">
        <v>573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89" t="s">
        <v>21</v>
      </c>
      <c r="O20" s="189" t="s">
        <v>21</v>
      </c>
    </row>
    <row r="21" spans="1:15" ht="45" x14ac:dyDescent="0.2">
      <c r="A21" s="176">
        <v>16</v>
      </c>
      <c r="B21" s="183" t="s">
        <v>71</v>
      </c>
      <c r="C21" s="183" t="s">
        <v>542</v>
      </c>
      <c r="D21" s="183" t="s">
        <v>574</v>
      </c>
      <c r="E21" s="203" t="s">
        <v>575</v>
      </c>
      <c r="F21" s="183" t="s">
        <v>21</v>
      </c>
      <c r="G21" s="183" t="s">
        <v>576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83" t="s">
        <v>577</v>
      </c>
      <c r="O21" s="183" t="s">
        <v>21</v>
      </c>
    </row>
    <row r="22" spans="1:15" ht="45" x14ac:dyDescent="0.2">
      <c r="A22" s="176">
        <v>17</v>
      </c>
      <c r="B22" s="183" t="s">
        <v>71</v>
      </c>
      <c r="C22" s="183" t="s">
        <v>555</v>
      </c>
      <c r="D22" s="183" t="s">
        <v>578</v>
      </c>
      <c r="E22" s="203" t="s">
        <v>575</v>
      </c>
      <c r="F22" s="183" t="s">
        <v>21</v>
      </c>
      <c r="G22" s="183" t="s">
        <v>579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83" t="s">
        <v>580</v>
      </c>
      <c r="O22" s="183" t="s">
        <v>21</v>
      </c>
    </row>
    <row r="23" spans="1:15" ht="67.5" x14ac:dyDescent="0.2">
      <c r="A23" s="176">
        <v>18</v>
      </c>
      <c r="B23" s="186" t="s">
        <v>71</v>
      </c>
      <c r="C23" s="186" t="s">
        <v>529</v>
      </c>
      <c r="D23" s="186" t="s">
        <v>581</v>
      </c>
      <c r="E23" s="204" t="s">
        <v>582</v>
      </c>
      <c r="F23" s="186" t="s">
        <v>21</v>
      </c>
      <c r="G23" s="186" t="s">
        <v>583</v>
      </c>
      <c r="H23" s="197">
        <v>0</v>
      </c>
      <c r="I23" s="197">
        <v>0</v>
      </c>
      <c r="J23" s="197">
        <v>0</v>
      </c>
      <c r="K23" s="197">
        <v>0</v>
      </c>
      <c r="L23" s="197">
        <v>0</v>
      </c>
      <c r="M23" s="197">
        <v>0</v>
      </c>
      <c r="N23" s="186" t="s">
        <v>21</v>
      </c>
      <c r="O23" s="186" t="s">
        <v>21</v>
      </c>
    </row>
    <row r="24" spans="1:15" ht="67.5" x14ac:dyDescent="0.2">
      <c r="A24" s="176">
        <v>19</v>
      </c>
      <c r="B24" s="189" t="s">
        <v>110</v>
      </c>
      <c r="C24" s="189" t="s">
        <v>529</v>
      </c>
      <c r="D24" s="189" t="s">
        <v>584</v>
      </c>
      <c r="E24" s="205" t="s">
        <v>585</v>
      </c>
      <c r="F24" s="189" t="s">
        <v>21</v>
      </c>
      <c r="G24" s="189" t="s">
        <v>586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89" t="s">
        <v>21</v>
      </c>
      <c r="O24" s="189" t="s">
        <v>21</v>
      </c>
    </row>
    <row r="25" spans="1:15" ht="45" x14ac:dyDescent="0.2">
      <c r="A25" s="176">
        <v>20</v>
      </c>
      <c r="B25" s="189" t="s">
        <v>110</v>
      </c>
      <c r="C25" s="189" t="s">
        <v>547</v>
      </c>
      <c r="D25" s="189" t="s">
        <v>587</v>
      </c>
      <c r="E25" s="205" t="s">
        <v>575</v>
      </c>
      <c r="F25" s="189" t="s">
        <v>21</v>
      </c>
      <c r="G25" s="189" t="s">
        <v>588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89" t="s">
        <v>589</v>
      </c>
      <c r="O25" s="189" t="s">
        <v>21</v>
      </c>
    </row>
    <row r="26" spans="1:15" ht="45" x14ac:dyDescent="0.2">
      <c r="A26" s="176">
        <v>21</v>
      </c>
      <c r="B26" s="189" t="s">
        <v>110</v>
      </c>
      <c r="C26" s="189" t="s">
        <v>518</v>
      </c>
      <c r="D26" s="189" t="s">
        <v>590</v>
      </c>
      <c r="E26" s="205" t="s">
        <v>575</v>
      </c>
      <c r="F26" s="189" t="s">
        <v>21</v>
      </c>
      <c r="G26" s="189" t="s">
        <v>591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89" t="s">
        <v>592</v>
      </c>
      <c r="O26" s="189" t="s">
        <v>21</v>
      </c>
    </row>
    <row r="27" spans="1:15" ht="45" x14ac:dyDescent="0.2">
      <c r="A27" s="176">
        <v>22</v>
      </c>
      <c r="B27" s="189" t="s">
        <v>110</v>
      </c>
      <c r="C27" s="189" t="s">
        <v>529</v>
      </c>
      <c r="D27" s="189" t="s">
        <v>593</v>
      </c>
      <c r="E27" s="205" t="s">
        <v>575</v>
      </c>
      <c r="F27" s="189" t="s">
        <v>21</v>
      </c>
      <c r="G27" s="189" t="s">
        <v>594</v>
      </c>
      <c r="H27" s="199">
        <v>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89" t="s">
        <v>595</v>
      </c>
      <c r="O27" s="189" t="s">
        <v>21</v>
      </c>
    </row>
    <row r="28" spans="1:15" ht="28.7" customHeight="1" x14ac:dyDescent="0.2">
      <c r="A28" s="176">
        <v>23</v>
      </c>
      <c r="B28" s="183" t="s">
        <v>119</v>
      </c>
      <c r="C28" s="183" t="s">
        <v>596</v>
      </c>
      <c r="D28" s="183" t="s">
        <v>597</v>
      </c>
      <c r="E28" s="183" t="s">
        <v>598</v>
      </c>
      <c r="F28" s="183" t="s">
        <v>599</v>
      </c>
      <c r="G28" s="183" t="s">
        <v>600</v>
      </c>
      <c r="H28" s="198">
        <v>910441.22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83" t="s">
        <v>601</v>
      </c>
      <c r="O28" s="183" t="s">
        <v>21</v>
      </c>
    </row>
    <row r="29" spans="1:15" ht="17.25" customHeight="1" x14ac:dyDescent="0.2">
      <c r="A29" s="262" t="s">
        <v>125</v>
      </c>
      <c r="B29" s="262"/>
      <c r="C29" s="262"/>
      <c r="D29" s="262"/>
      <c r="E29" s="262"/>
      <c r="F29" s="262"/>
      <c r="G29" s="262"/>
      <c r="H29" s="182">
        <f t="shared" ref="H29:M29" si="0">H28+H27+H26+H25+H24+H23+H22+H21+H20+H19+H18+H17+H16+H15+H14+H13+H12+H11+H10+H9+H8+H7+H6</f>
        <v>913044.30999999994</v>
      </c>
      <c r="I29" s="182">
        <f t="shared" si="0"/>
        <v>0</v>
      </c>
      <c r="J29" s="182">
        <f t="shared" si="0"/>
        <v>0</v>
      </c>
      <c r="K29" s="182">
        <f t="shared" si="0"/>
        <v>0</v>
      </c>
      <c r="L29" s="182">
        <f t="shared" si="0"/>
        <v>0</v>
      </c>
      <c r="M29" s="182">
        <f t="shared" si="0"/>
        <v>0</v>
      </c>
      <c r="N29" s="176" t="s">
        <v>21</v>
      </c>
      <c r="O29" s="176" t="s">
        <v>21</v>
      </c>
    </row>
    <row r="30" spans="1:15" ht="17.25" customHeight="1" x14ac:dyDescent="0.2">
      <c r="A30" s="262"/>
      <c r="B30" s="262"/>
      <c r="C30" s="262"/>
      <c r="D30" s="262"/>
      <c r="E30" s="262"/>
      <c r="F30" s="262"/>
      <c r="G30" s="262"/>
      <c r="H30" s="263">
        <f>H29+I29+J29+K29+L29+M29</f>
        <v>913044.30999999994</v>
      </c>
      <c r="I30" s="263"/>
      <c r="J30" s="263"/>
      <c r="K30" s="263"/>
      <c r="L30" s="263"/>
      <c r="M30" s="263"/>
      <c r="N30" s="176" t="s">
        <v>21</v>
      </c>
      <c r="O30" s="176" t="s">
        <v>21</v>
      </c>
    </row>
  </sheetData>
  <mergeCells count="13">
    <mergeCell ref="A29:G30"/>
    <mergeCell ref="H30:M30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fitToWidth="0" pageOrder="overThenDown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4"/>
  <sheetViews>
    <sheetView topLeftCell="A79" workbookViewId="0">
      <selection activeCell="N82" sqref="N82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.1406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602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3" t="s">
        <v>15</v>
      </c>
      <c r="M4" s="4" t="s">
        <v>16</v>
      </c>
      <c r="N4" s="265"/>
      <c r="O4" s="265"/>
    </row>
    <row r="5" spans="1:15" ht="12" customHeight="1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ht="90" x14ac:dyDescent="0.2">
      <c r="A6" s="192">
        <v>1</v>
      </c>
      <c r="B6" s="179" t="s">
        <v>17</v>
      </c>
      <c r="C6" s="179" t="s">
        <v>603</v>
      </c>
      <c r="D6" s="179" t="s">
        <v>604</v>
      </c>
      <c r="E6" s="179" t="s">
        <v>605</v>
      </c>
      <c r="F6" s="179" t="s">
        <v>21</v>
      </c>
      <c r="G6" s="179" t="s">
        <v>606</v>
      </c>
      <c r="H6" s="193">
        <v>0</v>
      </c>
      <c r="I6" s="193">
        <v>0</v>
      </c>
      <c r="J6" s="193">
        <v>0</v>
      </c>
      <c r="K6" s="193">
        <v>0</v>
      </c>
      <c r="L6" s="193">
        <v>0</v>
      </c>
      <c r="M6" s="193">
        <v>0</v>
      </c>
      <c r="N6" s="179" t="s">
        <v>21</v>
      </c>
      <c r="O6" s="179" t="s">
        <v>21</v>
      </c>
    </row>
    <row r="7" spans="1:15" ht="90" x14ac:dyDescent="0.2">
      <c r="A7" s="192">
        <v>2</v>
      </c>
      <c r="B7" s="179" t="s">
        <v>17</v>
      </c>
      <c r="C7" s="179" t="s">
        <v>607</v>
      </c>
      <c r="D7" s="179" t="s">
        <v>608</v>
      </c>
      <c r="E7" s="179" t="s">
        <v>605</v>
      </c>
      <c r="F7" s="179" t="s">
        <v>21</v>
      </c>
      <c r="G7" s="179" t="s">
        <v>609</v>
      </c>
      <c r="H7" s="193">
        <v>0</v>
      </c>
      <c r="I7" s="193">
        <v>0</v>
      </c>
      <c r="J7" s="193">
        <v>0</v>
      </c>
      <c r="K7" s="193">
        <v>0</v>
      </c>
      <c r="L7" s="193">
        <v>0</v>
      </c>
      <c r="M7" s="193">
        <v>0</v>
      </c>
      <c r="N7" s="179" t="s">
        <v>21</v>
      </c>
      <c r="O7" s="179" t="s">
        <v>21</v>
      </c>
    </row>
    <row r="8" spans="1:15" ht="90" x14ac:dyDescent="0.2">
      <c r="A8" s="192">
        <v>3</v>
      </c>
      <c r="B8" s="179" t="s">
        <v>17</v>
      </c>
      <c r="C8" s="179" t="s">
        <v>610</v>
      </c>
      <c r="D8" s="179" t="s">
        <v>611</v>
      </c>
      <c r="E8" s="179" t="s">
        <v>612</v>
      </c>
      <c r="F8" s="179" t="s">
        <v>21</v>
      </c>
      <c r="G8" s="179" t="s">
        <v>613</v>
      </c>
      <c r="H8" s="193">
        <v>0</v>
      </c>
      <c r="I8" s="193">
        <v>0</v>
      </c>
      <c r="J8" s="193">
        <v>0</v>
      </c>
      <c r="K8" s="193">
        <v>0</v>
      </c>
      <c r="L8" s="193">
        <v>0</v>
      </c>
      <c r="M8" s="193">
        <v>0</v>
      </c>
      <c r="N8" s="179" t="s">
        <v>21</v>
      </c>
      <c r="O8" s="179" t="s">
        <v>21</v>
      </c>
    </row>
    <row r="9" spans="1:15" ht="90" x14ac:dyDescent="0.2">
      <c r="A9" s="192">
        <v>4</v>
      </c>
      <c r="B9" s="179" t="s">
        <v>17</v>
      </c>
      <c r="C9" s="179" t="s">
        <v>610</v>
      </c>
      <c r="D9" s="179" t="s">
        <v>614</v>
      </c>
      <c r="E9" s="179" t="s">
        <v>605</v>
      </c>
      <c r="F9" s="179" t="s">
        <v>21</v>
      </c>
      <c r="G9" s="179" t="s">
        <v>615</v>
      </c>
      <c r="H9" s="193">
        <v>0</v>
      </c>
      <c r="I9" s="193">
        <v>0</v>
      </c>
      <c r="J9" s="193">
        <v>0</v>
      </c>
      <c r="K9" s="193">
        <v>0</v>
      </c>
      <c r="L9" s="193">
        <v>0</v>
      </c>
      <c r="M9" s="193">
        <v>0</v>
      </c>
      <c r="N9" s="179" t="s">
        <v>21</v>
      </c>
      <c r="O9" s="179" t="s">
        <v>21</v>
      </c>
    </row>
    <row r="10" spans="1:15" ht="90" x14ac:dyDescent="0.2">
      <c r="A10" s="192">
        <v>5</v>
      </c>
      <c r="B10" s="179" t="s">
        <v>17</v>
      </c>
      <c r="C10" s="179" t="s">
        <v>616</v>
      </c>
      <c r="D10" s="179" t="s">
        <v>617</v>
      </c>
      <c r="E10" s="179" t="s">
        <v>605</v>
      </c>
      <c r="F10" s="179" t="s">
        <v>21</v>
      </c>
      <c r="G10" s="179" t="s">
        <v>618</v>
      </c>
      <c r="H10" s="193">
        <v>0</v>
      </c>
      <c r="I10" s="193">
        <v>0</v>
      </c>
      <c r="J10" s="193">
        <v>0</v>
      </c>
      <c r="K10" s="193">
        <v>0</v>
      </c>
      <c r="L10" s="193">
        <v>0</v>
      </c>
      <c r="M10" s="193">
        <v>0</v>
      </c>
      <c r="N10" s="179" t="s">
        <v>21</v>
      </c>
      <c r="O10" s="179" t="s">
        <v>21</v>
      </c>
    </row>
    <row r="11" spans="1:15" ht="101.25" x14ac:dyDescent="0.2">
      <c r="A11" s="192">
        <v>6</v>
      </c>
      <c r="B11" s="176" t="s">
        <v>247</v>
      </c>
      <c r="C11" s="176" t="s">
        <v>607</v>
      </c>
      <c r="D11" s="176" t="s">
        <v>619</v>
      </c>
      <c r="E11" s="176" t="s">
        <v>620</v>
      </c>
      <c r="F11" s="176" t="s">
        <v>21</v>
      </c>
      <c r="G11" s="176" t="s">
        <v>621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  <c r="M11" s="195">
        <v>0</v>
      </c>
      <c r="N11" s="176" t="s">
        <v>622</v>
      </c>
      <c r="O11" s="176" t="s">
        <v>21</v>
      </c>
    </row>
    <row r="12" spans="1:15" ht="90" x14ac:dyDescent="0.2">
      <c r="A12" s="192">
        <v>7</v>
      </c>
      <c r="B12" s="186" t="s">
        <v>23</v>
      </c>
      <c r="C12" s="186" t="s">
        <v>610</v>
      </c>
      <c r="D12" s="186" t="s">
        <v>623</v>
      </c>
      <c r="E12" s="186" t="s">
        <v>624</v>
      </c>
      <c r="F12" s="186" t="s">
        <v>21</v>
      </c>
      <c r="G12" s="186" t="s">
        <v>625</v>
      </c>
      <c r="H12" s="197">
        <v>0</v>
      </c>
      <c r="I12" s="197">
        <v>0</v>
      </c>
      <c r="J12" s="197">
        <v>0</v>
      </c>
      <c r="K12" s="197">
        <v>0</v>
      </c>
      <c r="L12" s="197">
        <v>0</v>
      </c>
      <c r="M12" s="197">
        <v>0</v>
      </c>
      <c r="N12" s="186" t="s">
        <v>21</v>
      </c>
      <c r="O12" s="186" t="s">
        <v>21</v>
      </c>
    </row>
    <row r="13" spans="1:15" ht="56.25" x14ac:dyDescent="0.2">
      <c r="A13" s="192">
        <v>8</v>
      </c>
      <c r="B13" s="183" t="s">
        <v>23</v>
      </c>
      <c r="C13" s="183" t="s">
        <v>603</v>
      </c>
      <c r="D13" s="183" t="s">
        <v>626</v>
      </c>
      <c r="E13" s="183" t="s">
        <v>627</v>
      </c>
      <c r="F13" s="183" t="s">
        <v>21</v>
      </c>
      <c r="G13" s="183" t="s">
        <v>628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83" t="s">
        <v>629</v>
      </c>
      <c r="O13" s="183" t="s">
        <v>21</v>
      </c>
    </row>
    <row r="14" spans="1:15" ht="67.5" x14ac:dyDescent="0.2">
      <c r="A14" s="192">
        <v>9</v>
      </c>
      <c r="B14" s="183" t="s">
        <v>23</v>
      </c>
      <c r="C14" s="183" t="s">
        <v>616</v>
      </c>
      <c r="D14" s="183" t="s">
        <v>630</v>
      </c>
      <c r="E14" s="183" t="s">
        <v>631</v>
      </c>
      <c r="F14" s="183" t="s">
        <v>21</v>
      </c>
      <c r="G14" s="183" t="s">
        <v>632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83" t="s">
        <v>633</v>
      </c>
      <c r="O14" s="183" t="s">
        <v>21</v>
      </c>
    </row>
    <row r="15" spans="1:15" ht="67.5" x14ac:dyDescent="0.2">
      <c r="A15" s="192">
        <v>10</v>
      </c>
      <c r="B15" s="183" t="s">
        <v>23</v>
      </c>
      <c r="C15" s="183" t="s">
        <v>603</v>
      </c>
      <c r="D15" s="183" t="s">
        <v>634</v>
      </c>
      <c r="E15" s="183" t="s">
        <v>635</v>
      </c>
      <c r="F15" s="183" t="s">
        <v>21</v>
      </c>
      <c r="G15" s="183" t="s">
        <v>636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83" t="s">
        <v>637</v>
      </c>
      <c r="O15" s="183" t="s">
        <v>21</v>
      </c>
    </row>
    <row r="16" spans="1:15" ht="90" x14ac:dyDescent="0.2">
      <c r="A16" s="192">
        <v>11</v>
      </c>
      <c r="B16" s="189" t="s">
        <v>27</v>
      </c>
      <c r="C16" s="189" t="s">
        <v>603</v>
      </c>
      <c r="D16" s="189" t="s">
        <v>638</v>
      </c>
      <c r="E16" s="189" t="s">
        <v>624</v>
      </c>
      <c r="F16" s="189" t="s">
        <v>21</v>
      </c>
      <c r="G16" s="189" t="s">
        <v>639</v>
      </c>
      <c r="H16" s="207">
        <v>0</v>
      </c>
      <c r="I16" s="207">
        <v>0</v>
      </c>
      <c r="J16" s="207">
        <v>0</v>
      </c>
      <c r="K16" s="207">
        <v>0</v>
      </c>
      <c r="L16" s="207">
        <v>0</v>
      </c>
      <c r="M16" s="207">
        <v>0</v>
      </c>
      <c r="N16" s="189" t="s">
        <v>21</v>
      </c>
      <c r="O16" s="189" t="s">
        <v>21</v>
      </c>
    </row>
    <row r="17" spans="1:15" ht="90" x14ac:dyDescent="0.2">
      <c r="A17" s="192">
        <v>12</v>
      </c>
      <c r="B17" s="189" t="s">
        <v>27</v>
      </c>
      <c r="C17" s="189" t="s">
        <v>603</v>
      </c>
      <c r="D17" s="189" t="s">
        <v>640</v>
      </c>
      <c r="E17" s="189" t="s">
        <v>641</v>
      </c>
      <c r="F17" s="189" t="s">
        <v>21</v>
      </c>
      <c r="G17" s="189" t="s">
        <v>642</v>
      </c>
      <c r="H17" s="207">
        <v>0</v>
      </c>
      <c r="I17" s="207">
        <v>0</v>
      </c>
      <c r="J17" s="207">
        <v>0</v>
      </c>
      <c r="K17" s="207">
        <v>0</v>
      </c>
      <c r="L17" s="207">
        <v>0</v>
      </c>
      <c r="M17" s="207">
        <v>0</v>
      </c>
      <c r="N17" s="189" t="s">
        <v>21</v>
      </c>
      <c r="O17" s="189" t="s">
        <v>21</v>
      </c>
    </row>
    <row r="18" spans="1:15" ht="90" x14ac:dyDescent="0.2">
      <c r="A18" s="192">
        <v>13</v>
      </c>
      <c r="B18" s="189" t="s">
        <v>27</v>
      </c>
      <c r="C18" s="189" t="s">
        <v>603</v>
      </c>
      <c r="D18" s="189" t="s">
        <v>643</v>
      </c>
      <c r="E18" s="189" t="s">
        <v>644</v>
      </c>
      <c r="F18" s="189" t="s">
        <v>21</v>
      </c>
      <c r="G18" s="189" t="s">
        <v>645</v>
      </c>
      <c r="H18" s="207">
        <v>0</v>
      </c>
      <c r="I18" s="207">
        <v>0</v>
      </c>
      <c r="J18" s="207">
        <v>0</v>
      </c>
      <c r="K18" s="207">
        <v>0</v>
      </c>
      <c r="L18" s="207">
        <v>0</v>
      </c>
      <c r="M18" s="207">
        <v>0</v>
      </c>
      <c r="N18" s="189" t="s">
        <v>21</v>
      </c>
      <c r="O18" s="189" t="s">
        <v>21</v>
      </c>
    </row>
    <row r="19" spans="1:15" ht="101.25" x14ac:dyDescent="0.2">
      <c r="A19" s="192">
        <v>14</v>
      </c>
      <c r="B19" s="189" t="s">
        <v>27</v>
      </c>
      <c r="C19" s="189" t="s">
        <v>603</v>
      </c>
      <c r="D19" s="189" t="s">
        <v>646</v>
      </c>
      <c r="E19" s="189" t="s">
        <v>647</v>
      </c>
      <c r="F19" s="189" t="s">
        <v>648</v>
      </c>
      <c r="G19" s="189" t="s">
        <v>649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189" t="s">
        <v>21</v>
      </c>
      <c r="O19" s="189" t="s">
        <v>21</v>
      </c>
    </row>
    <row r="20" spans="1:15" ht="90" x14ac:dyDescent="0.2">
      <c r="A20" s="192">
        <v>15</v>
      </c>
      <c r="B20" s="189" t="s">
        <v>27</v>
      </c>
      <c r="C20" s="189" t="s">
        <v>610</v>
      </c>
      <c r="D20" s="189" t="s">
        <v>650</v>
      </c>
      <c r="E20" s="189" t="s">
        <v>641</v>
      </c>
      <c r="F20" s="189" t="s">
        <v>21</v>
      </c>
      <c r="G20" s="189" t="s">
        <v>651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189" t="s">
        <v>21</v>
      </c>
      <c r="O20" s="189" t="s">
        <v>21</v>
      </c>
    </row>
    <row r="21" spans="1:15" ht="90" x14ac:dyDescent="0.2">
      <c r="A21" s="192">
        <v>16</v>
      </c>
      <c r="B21" s="189" t="s">
        <v>27</v>
      </c>
      <c r="C21" s="189" t="s">
        <v>610</v>
      </c>
      <c r="D21" s="189" t="s">
        <v>652</v>
      </c>
      <c r="E21" s="189" t="s">
        <v>644</v>
      </c>
      <c r="F21" s="189" t="s">
        <v>21</v>
      </c>
      <c r="G21" s="189" t="s">
        <v>653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189" t="s">
        <v>21</v>
      </c>
      <c r="O21" s="189" t="s">
        <v>21</v>
      </c>
    </row>
    <row r="22" spans="1:15" ht="101.25" x14ac:dyDescent="0.2">
      <c r="A22" s="192">
        <v>17</v>
      </c>
      <c r="B22" s="189" t="s">
        <v>27</v>
      </c>
      <c r="C22" s="189" t="s">
        <v>610</v>
      </c>
      <c r="D22" s="189" t="s">
        <v>654</v>
      </c>
      <c r="E22" s="189" t="s">
        <v>655</v>
      </c>
      <c r="F22" s="189" t="s">
        <v>21</v>
      </c>
      <c r="G22" s="189" t="s">
        <v>656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189" t="s">
        <v>21</v>
      </c>
      <c r="O22" s="189" t="s">
        <v>21</v>
      </c>
    </row>
    <row r="23" spans="1:15" ht="78.75" x14ac:dyDescent="0.2">
      <c r="A23" s="192">
        <v>18</v>
      </c>
      <c r="B23" s="189" t="s">
        <v>657</v>
      </c>
      <c r="C23" s="189" t="s">
        <v>603</v>
      </c>
      <c r="D23" s="189" t="s">
        <v>658</v>
      </c>
      <c r="E23" s="189" t="s">
        <v>659</v>
      </c>
      <c r="F23" s="189" t="s">
        <v>21</v>
      </c>
      <c r="G23" s="189" t="s">
        <v>660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89" t="s">
        <v>661</v>
      </c>
      <c r="O23" s="189" t="s">
        <v>21</v>
      </c>
    </row>
    <row r="24" spans="1:15" ht="112.5" x14ac:dyDescent="0.2">
      <c r="A24" s="192">
        <v>19</v>
      </c>
      <c r="B24" s="189" t="s">
        <v>657</v>
      </c>
      <c r="C24" s="189" t="s">
        <v>607</v>
      </c>
      <c r="D24" s="189" t="s">
        <v>662</v>
      </c>
      <c r="E24" s="189" t="s">
        <v>663</v>
      </c>
      <c r="F24" s="189" t="s">
        <v>664</v>
      </c>
      <c r="G24" s="189" t="s">
        <v>665</v>
      </c>
      <c r="H24" s="199">
        <v>0</v>
      </c>
      <c r="I24" s="199">
        <v>0</v>
      </c>
      <c r="J24" s="199">
        <v>14134.48</v>
      </c>
      <c r="K24" s="199">
        <v>0</v>
      </c>
      <c r="L24" s="199">
        <v>0</v>
      </c>
      <c r="M24" s="199">
        <v>0</v>
      </c>
      <c r="N24" s="189" t="s">
        <v>666</v>
      </c>
      <c r="O24" s="189" t="s">
        <v>21</v>
      </c>
    </row>
    <row r="25" spans="1:15" ht="101.25" x14ac:dyDescent="0.2">
      <c r="A25" s="192">
        <v>20</v>
      </c>
      <c r="B25" s="189" t="s">
        <v>37</v>
      </c>
      <c r="C25" s="189" t="s">
        <v>667</v>
      </c>
      <c r="D25" s="189" t="s">
        <v>668</v>
      </c>
      <c r="E25" s="189" t="s">
        <v>669</v>
      </c>
      <c r="F25" s="189" t="s">
        <v>21</v>
      </c>
      <c r="G25" s="189" t="s">
        <v>670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89" t="s">
        <v>671</v>
      </c>
      <c r="O25" s="189" t="s">
        <v>21</v>
      </c>
    </row>
    <row r="26" spans="1:15" ht="101.25" x14ac:dyDescent="0.2">
      <c r="A26" s="192">
        <v>21</v>
      </c>
      <c r="B26" s="189" t="s">
        <v>37</v>
      </c>
      <c r="C26" s="189" t="s">
        <v>672</v>
      </c>
      <c r="D26" s="189" t="s">
        <v>673</v>
      </c>
      <c r="E26" s="189" t="s">
        <v>674</v>
      </c>
      <c r="F26" s="189" t="s">
        <v>21</v>
      </c>
      <c r="G26" s="189" t="s">
        <v>675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89" t="s">
        <v>676</v>
      </c>
      <c r="O26" s="189" t="s">
        <v>21</v>
      </c>
    </row>
    <row r="27" spans="1:15" ht="101.25" x14ac:dyDescent="0.2">
      <c r="A27" s="192">
        <v>22</v>
      </c>
      <c r="B27" s="189" t="s">
        <v>37</v>
      </c>
      <c r="C27" s="189" t="s">
        <v>677</v>
      </c>
      <c r="D27" s="189" t="s">
        <v>678</v>
      </c>
      <c r="E27" s="189" t="s">
        <v>674</v>
      </c>
      <c r="F27" s="189" t="s">
        <v>21</v>
      </c>
      <c r="G27" s="189" t="s">
        <v>679</v>
      </c>
      <c r="H27" s="199">
        <v>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89" t="s">
        <v>680</v>
      </c>
      <c r="O27" s="189" t="s">
        <v>21</v>
      </c>
    </row>
    <row r="28" spans="1:15" ht="101.25" x14ac:dyDescent="0.2">
      <c r="A28" s="192">
        <v>23</v>
      </c>
      <c r="B28" s="189" t="s">
        <v>37</v>
      </c>
      <c r="C28" s="189" t="s">
        <v>681</v>
      </c>
      <c r="D28" s="189" t="s">
        <v>682</v>
      </c>
      <c r="E28" s="189" t="s">
        <v>674</v>
      </c>
      <c r="F28" s="189" t="s">
        <v>683</v>
      </c>
      <c r="G28" s="189" t="s">
        <v>684</v>
      </c>
      <c r="H28" s="199">
        <v>69710.259999999995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89" t="s">
        <v>685</v>
      </c>
      <c r="O28" s="189"/>
    </row>
    <row r="29" spans="1:15" ht="101.25" x14ac:dyDescent="0.2">
      <c r="A29" s="192">
        <v>24</v>
      </c>
      <c r="B29" s="189" t="s">
        <v>37</v>
      </c>
      <c r="C29" s="189" t="s">
        <v>686</v>
      </c>
      <c r="D29" s="189" t="s">
        <v>687</v>
      </c>
      <c r="E29" s="189" t="s">
        <v>674</v>
      </c>
      <c r="F29" s="189" t="s">
        <v>21</v>
      </c>
      <c r="G29" s="189" t="s">
        <v>688</v>
      </c>
      <c r="H29" s="199">
        <v>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89" t="s">
        <v>689</v>
      </c>
      <c r="O29" s="189" t="s">
        <v>21</v>
      </c>
    </row>
    <row r="30" spans="1:15" ht="101.25" x14ac:dyDescent="0.2">
      <c r="A30" s="192">
        <v>25</v>
      </c>
      <c r="B30" s="189" t="s">
        <v>37</v>
      </c>
      <c r="C30" s="189" t="s">
        <v>690</v>
      </c>
      <c r="D30" s="189" t="s">
        <v>691</v>
      </c>
      <c r="E30" s="189" t="s">
        <v>674</v>
      </c>
      <c r="F30" s="189" t="s">
        <v>21</v>
      </c>
      <c r="G30" s="189" t="s">
        <v>692</v>
      </c>
      <c r="H30" s="199">
        <v>0</v>
      </c>
      <c r="I30" s="199">
        <v>0</v>
      </c>
      <c r="J30" s="199">
        <v>0</v>
      </c>
      <c r="K30" s="199">
        <v>0</v>
      </c>
      <c r="L30" s="199">
        <v>0</v>
      </c>
      <c r="M30" s="199">
        <v>0</v>
      </c>
      <c r="N30" s="189" t="s">
        <v>693</v>
      </c>
      <c r="O30" s="189" t="s">
        <v>21</v>
      </c>
    </row>
    <row r="31" spans="1:15" ht="101.25" x14ac:dyDescent="0.2">
      <c r="A31" s="192">
        <v>26</v>
      </c>
      <c r="B31" s="189" t="s">
        <v>37</v>
      </c>
      <c r="C31" s="189" t="s">
        <v>694</v>
      </c>
      <c r="D31" s="189" t="s">
        <v>695</v>
      </c>
      <c r="E31" s="189" t="s">
        <v>674</v>
      </c>
      <c r="F31" s="189" t="s">
        <v>21</v>
      </c>
      <c r="G31" s="189" t="s">
        <v>696</v>
      </c>
      <c r="H31" s="199">
        <v>0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89" t="s">
        <v>697</v>
      </c>
      <c r="O31" s="189" t="s">
        <v>21</v>
      </c>
    </row>
    <row r="32" spans="1:15" ht="101.25" x14ac:dyDescent="0.2">
      <c r="A32" s="192">
        <v>27</v>
      </c>
      <c r="B32" s="176" t="s">
        <v>315</v>
      </c>
      <c r="C32" s="176" t="s">
        <v>698</v>
      </c>
      <c r="D32" s="176" t="s">
        <v>699</v>
      </c>
      <c r="E32" s="176" t="s">
        <v>700</v>
      </c>
      <c r="F32" s="176" t="s">
        <v>21</v>
      </c>
      <c r="G32" s="176" t="s">
        <v>701</v>
      </c>
      <c r="H32" s="195">
        <v>0</v>
      </c>
      <c r="I32" s="195">
        <v>0</v>
      </c>
      <c r="J32" s="195">
        <v>0</v>
      </c>
      <c r="K32" s="195">
        <v>0</v>
      </c>
      <c r="L32" s="195">
        <v>0</v>
      </c>
      <c r="M32" s="195">
        <v>0</v>
      </c>
      <c r="N32" s="176" t="s">
        <v>702</v>
      </c>
      <c r="O32" s="176" t="s">
        <v>21</v>
      </c>
    </row>
    <row r="33" spans="1:15" ht="101.25" x14ac:dyDescent="0.2">
      <c r="A33" s="192">
        <v>28</v>
      </c>
      <c r="B33" s="176" t="s">
        <v>315</v>
      </c>
      <c r="C33" s="176" t="s">
        <v>703</v>
      </c>
      <c r="D33" s="176" t="s">
        <v>704</v>
      </c>
      <c r="E33" s="176" t="s">
        <v>674</v>
      </c>
      <c r="F33" s="176" t="s">
        <v>21</v>
      </c>
      <c r="G33" s="176" t="s">
        <v>705</v>
      </c>
      <c r="H33" s="195">
        <v>0</v>
      </c>
      <c r="I33" s="195">
        <v>0</v>
      </c>
      <c r="J33" s="195">
        <v>0</v>
      </c>
      <c r="K33" s="195">
        <v>0</v>
      </c>
      <c r="L33" s="195">
        <v>0</v>
      </c>
      <c r="M33" s="195">
        <v>0</v>
      </c>
      <c r="N33" s="176" t="s">
        <v>706</v>
      </c>
      <c r="O33" s="176" t="s">
        <v>21</v>
      </c>
    </row>
    <row r="34" spans="1:15" ht="101.25" x14ac:dyDescent="0.2">
      <c r="A34" s="192">
        <v>29</v>
      </c>
      <c r="B34" s="176" t="s">
        <v>315</v>
      </c>
      <c r="C34" s="176" t="s">
        <v>707</v>
      </c>
      <c r="D34" s="176" t="s">
        <v>708</v>
      </c>
      <c r="E34" s="176" t="s">
        <v>700</v>
      </c>
      <c r="F34" s="176" t="s">
        <v>21</v>
      </c>
      <c r="G34" s="176" t="s">
        <v>709</v>
      </c>
      <c r="H34" s="195">
        <v>0</v>
      </c>
      <c r="I34" s="195">
        <v>0</v>
      </c>
      <c r="J34" s="195">
        <v>0</v>
      </c>
      <c r="K34" s="195">
        <v>0</v>
      </c>
      <c r="L34" s="195">
        <v>0</v>
      </c>
      <c r="M34" s="195">
        <v>0</v>
      </c>
      <c r="N34" s="176" t="s">
        <v>710</v>
      </c>
      <c r="O34" s="176" t="s">
        <v>21</v>
      </c>
    </row>
    <row r="35" spans="1:15" ht="101.25" x14ac:dyDescent="0.2">
      <c r="A35" s="192">
        <v>30</v>
      </c>
      <c r="B35" s="176" t="s">
        <v>315</v>
      </c>
      <c r="C35" s="176" t="s">
        <v>711</v>
      </c>
      <c r="D35" s="176" t="s">
        <v>712</v>
      </c>
      <c r="E35" s="176" t="s">
        <v>700</v>
      </c>
      <c r="F35" s="176" t="s">
        <v>21</v>
      </c>
      <c r="G35" s="176" t="s">
        <v>713</v>
      </c>
      <c r="H35" s="195">
        <v>0</v>
      </c>
      <c r="I35" s="195">
        <v>0</v>
      </c>
      <c r="J35" s="195">
        <v>0</v>
      </c>
      <c r="K35" s="195">
        <v>0</v>
      </c>
      <c r="L35" s="195">
        <v>0</v>
      </c>
      <c r="M35" s="195">
        <v>0</v>
      </c>
      <c r="N35" s="176" t="s">
        <v>714</v>
      </c>
      <c r="O35" s="176" t="s">
        <v>21</v>
      </c>
    </row>
    <row r="36" spans="1:15" ht="101.25" x14ac:dyDescent="0.2">
      <c r="A36" s="192">
        <v>31</v>
      </c>
      <c r="B36" s="183" t="s">
        <v>58</v>
      </c>
      <c r="C36" s="183" t="s">
        <v>715</v>
      </c>
      <c r="D36" s="183" t="s">
        <v>716</v>
      </c>
      <c r="E36" s="183" t="s">
        <v>674</v>
      </c>
      <c r="F36" s="183" t="s">
        <v>21</v>
      </c>
      <c r="G36" s="183" t="s">
        <v>717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83" t="s">
        <v>718</v>
      </c>
      <c r="O36" s="183" t="s">
        <v>21</v>
      </c>
    </row>
    <row r="37" spans="1:15" ht="101.25" x14ac:dyDescent="0.2">
      <c r="A37" s="192">
        <v>32</v>
      </c>
      <c r="B37" s="183" t="s">
        <v>58</v>
      </c>
      <c r="C37" s="183" t="s">
        <v>719</v>
      </c>
      <c r="D37" s="183" t="s">
        <v>720</v>
      </c>
      <c r="E37" s="183" t="s">
        <v>700</v>
      </c>
      <c r="F37" s="183" t="s">
        <v>21</v>
      </c>
      <c r="G37" s="183" t="s">
        <v>721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83" t="s">
        <v>722</v>
      </c>
      <c r="O37" s="183" t="s">
        <v>21</v>
      </c>
    </row>
    <row r="38" spans="1:15" ht="78.75" x14ac:dyDescent="0.2">
      <c r="A38" s="192">
        <v>33</v>
      </c>
      <c r="B38" s="183" t="s">
        <v>58</v>
      </c>
      <c r="C38" s="183" t="s">
        <v>723</v>
      </c>
      <c r="D38" s="183" t="s">
        <v>724</v>
      </c>
      <c r="E38" s="183" t="s">
        <v>725</v>
      </c>
      <c r="F38" s="183" t="s">
        <v>21</v>
      </c>
      <c r="G38" s="183" t="s">
        <v>726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83" t="s">
        <v>727</v>
      </c>
      <c r="O38" s="183" t="s">
        <v>21</v>
      </c>
    </row>
    <row r="39" spans="1:15" ht="101.25" x14ac:dyDescent="0.2">
      <c r="A39" s="192">
        <v>34</v>
      </c>
      <c r="B39" s="186" t="s">
        <v>58</v>
      </c>
      <c r="C39" s="186" t="s">
        <v>723</v>
      </c>
      <c r="D39" s="186" t="s">
        <v>728</v>
      </c>
      <c r="E39" s="186" t="s">
        <v>729</v>
      </c>
      <c r="F39" s="186" t="s">
        <v>21</v>
      </c>
      <c r="G39" s="186" t="s">
        <v>730</v>
      </c>
      <c r="H39" s="197">
        <v>0</v>
      </c>
      <c r="I39" s="197">
        <v>0</v>
      </c>
      <c r="J39" s="197">
        <v>0</v>
      </c>
      <c r="K39" s="197">
        <v>0</v>
      </c>
      <c r="L39" s="197">
        <v>0</v>
      </c>
      <c r="M39" s="197">
        <v>0</v>
      </c>
      <c r="N39" s="186" t="s">
        <v>21</v>
      </c>
      <c r="O39" s="186" t="s">
        <v>21</v>
      </c>
    </row>
    <row r="40" spans="1:15" ht="101.25" x14ac:dyDescent="0.2">
      <c r="A40" s="192">
        <v>35</v>
      </c>
      <c r="B40" s="186" t="s">
        <v>58</v>
      </c>
      <c r="C40" s="186" t="s">
        <v>723</v>
      </c>
      <c r="D40" s="186" t="s">
        <v>731</v>
      </c>
      <c r="E40" s="186" t="s">
        <v>732</v>
      </c>
      <c r="F40" s="186" t="s">
        <v>21</v>
      </c>
      <c r="G40" s="186" t="s">
        <v>733</v>
      </c>
      <c r="H40" s="197">
        <v>0</v>
      </c>
      <c r="I40" s="197">
        <v>0</v>
      </c>
      <c r="J40" s="197">
        <v>0</v>
      </c>
      <c r="K40" s="197">
        <v>0</v>
      </c>
      <c r="L40" s="197">
        <v>0</v>
      </c>
      <c r="M40" s="197">
        <v>0</v>
      </c>
      <c r="N40" s="186" t="s">
        <v>21</v>
      </c>
      <c r="O40" s="186" t="s">
        <v>21</v>
      </c>
    </row>
    <row r="41" spans="1:15" ht="101.25" x14ac:dyDescent="0.2">
      <c r="A41" s="192">
        <v>36</v>
      </c>
      <c r="B41" s="186" t="s">
        <v>58</v>
      </c>
      <c r="C41" s="186" t="s">
        <v>723</v>
      </c>
      <c r="D41" s="186" t="s">
        <v>734</v>
      </c>
      <c r="E41" s="186" t="s">
        <v>735</v>
      </c>
      <c r="F41" s="186" t="s">
        <v>21</v>
      </c>
      <c r="G41" s="186" t="s">
        <v>736</v>
      </c>
      <c r="H41" s="197">
        <v>0</v>
      </c>
      <c r="I41" s="197">
        <v>0</v>
      </c>
      <c r="J41" s="197">
        <v>0</v>
      </c>
      <c r="K41" s="197">
        <v>0</v>
      </c>
      <c r="L41" s="197">
        <v>0</v>
      </c>
      <c r="M41" s="197">
        <v>0</v>
      </c>
      <c r="N41" s="186" t="s">
        <v>21</v>
      </c>
      <c r="O41" s="186" t="s">
        <v>21</v>
      </c>
    </row>
    <row r="42" spans="1:15" ht="101.25" x14ac:dyDescent="0.2">
      <c r="A42" s="192">
        <v>37</v>
      </c>
      <c r="B42" s="186" t="s">
        <v>58</v>
      </c>
      <c r="C42" s="186" t="s">
        <v>723</v>
      </c>
      <c r="D42" s="186" t="s">
        <v>737</v>
      </c>
      <c r="E42" s="186" t="s">
        <v>738</v>
      </c>
      <c r="F42" s="186" t="s">
        <v>21</v>
      </c>
      <c r="G42" s="186" t="s">
        <v>739</v>
      </c>
      <c r="H42" s="197">
        <v>0</v>
      </c>
      <c r="I42" s="197">
        <v>0</v>
      </c>
      <c r="J42" s="197">
        <v>0</v>
      </c>
      <c r="K42" s="197">
        <v>0</v>
      </c>
      <c r="L42" s="197">
        <v>0</v>
      </c>
      <c r="M42" s="197">
        <v>0</v>
      </c>
      <c r="N42" s="186" t="s">
        <v>21</v>
      </c>
      <c r="O42" s="186" t="s">
        <v>21</v>
      </c>
    </row>
    <row r="43" spans="1:15" ht="123.75" x14ac:dyDescent="0.2">
      <c r="A43" s="192">
        <v>38</v>
      </c>
      <c r="B43" s="183" t="s">
        <v>58</v>
      </c>
      <c r="C43" s="183" t="s">
        <v>740</v>
      </c>
      <c r="D43" s="183" t="s">
        <v>741</v>
      </c>
      <c r="E43" s="183" t="s">
        <v>742</v>
      </c>
      <c r="F43" s="183" t="s">
        <v>743</v>
      </c>
      <c r="G43" s="183" t="s">
        <v>744</v>
      </c>
      <c r="H43" s="198">
        <v>326558.09999999998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83" t="s">
        <v>745</v>
      </c>
      <c r="O43" s="183" t="s">
        <v>21</v>
      </c>
    </row>
    <row r="44" spans="1:15" ht="112.5" x14ac:dyDescent="0.2">
      <c r="A44" s="192">
        <v>39</v>
      </c>
      <c r="B44" s="183" t="s">
        <v>58</v>
      </c>
      <c r="C44" s="183" t="s">
        <v>746</v>
      </c>
      <c r="D44" s="183" t="s">
        <v>747</v>
      </c>
      <c r="E44" s="183" t="s">
        <v>748</v>
      </c>
      <c r="F44" s="183" t="s">
        <v>21</v>
      </c>
      <c r="G44" s="183" t="s">
        <v>749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83" t="s">
        <v>750</v>
      </c>
      <c r="O44" s="183" t="s">
        <v>21</v>
      </c>
    </row>
    <row r="45" spans="1:15" ht="112.5" x14ac:dyDescent="0.2">
      <c r="A45" s="192">
        <v>40</v>
      </c>
      <c r="B45" s="183" t="s">
        <v>58</v>
      </c>
      <c r="C45" s="183" t="s">
        <v>751</v>
      </c>
      <c r="D45" s="183" t="s">
        <v>752</v>
      </c>
      <c r="E45" s="183" t="s">
        <v>753</v>
      </c>
      <c r="F45" s="183" t="s">
        <v>754</v>
      </c>
      <c r="G45" s="183" t="s">
        <v>755</v>
      </c>
      <c r="H45" s="198">
        <v>33498.32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83" t="s">
        <v>756</v>
      </c>
      <c r="O45" s="183" t="s">
        <v>21</v>
      </c>
    </row>
    <row r="46" spans="1:15" ht="112.5" x14ac:dyDescent="0.2">
      <c r="A46" s="192">
        <v>41</v>
      </c>
      <c r="B46" s="183" t="s">
        <v>58</v>
      </c>
      <c r="C46" s="183" t="s">
        <v>757</v>
      </c>
      <c r="D46" s="183" t="s">
        <v>758</v>
      </c>
      <c r="E46" s="183" t="s">
        <v>759</v>
      </c>
      <c r="F46" s="183" t="s">
        <v>760</v>
      </c>
      <c r="G46" s="183" t="s">
        <v>761</v>
      </c>
      <c r="H46" s="198">
        <v>14382.160000000002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83" t="s">
        <v>762</v>
      </c>
      <c r="O46" s="183" t="s">
        <v>21</v>
      </c>
    </row>
    <row r="47" spans="1:15" ht="101.25" x14ac:dyDescent="0.2">
      <c r="A47" s="192">
        <v>42</v>
      </c>
      <c r="B47" s="183" t="s">
        <v>58</v>
      </c>
      <c r="C47" s="183" t="s">
        <v>763</v>
      </c>
      <c r="D47" s="183" t="s">
        <v>764</v>
      </c>
      <c r="E47" s="183" t="s">
        <v>674</v>
      </c>
      <c r="F47" s="183" t="s">
        <v>21</v>
      </c>
      <c r="G47" s="183" t="s">
        <v>765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83" t="s">
        <v>766</v>
      </c>
      <c r="O47" s="183" t="s">
        <v>21</v>
      </c>
    </row>
    <row r="48" spans="1:15" ht="101.25" x14ac:dyDescent="0.2">
      <c r="A48" s="192">
        <v>43</v>
      </c>
      <c r="B48" s="183" t="s">
        <v>58</v>
      </c>
      <c r="C48" s="183" t="s">
        <v>767</v>
      </c>
      <c r="D48" s="183" t="s">
        <v>768</v>
      </c>
      <c r="E48" s="183" t="s">
        <v>674</v>
      </c>
      <c r="F48" s="183" t="s">
        <v>21</v>
      </c>
      <c r="G48" s="183" t="s">
        <v>769</v>
      </c>
      <c r="H48" s="198">
        <v>0</v>
      </c>
      <c r="I48" s="198">
        <v>0</v>
      </c>
      <c r="J48" s="198">
        <v>0</v>
      </c>
      <c r="K48" s="198">
        <v>0</v>
      </c>
      <c r="L48" s="198">
        <v>0</v>
      </c>
      <c r="M48" s="198">
        <v>0</v>
      </c>
      <c r="N48" s="183" t="s">
        <v>770</v>
      </c>
      <c r="O48" s="183" t="s">
        <v>21</v>
      </c>
    </row>
    <row r="49" spans="1:15" ht="101.25" x14ac:dyDescent="0.2">
      <c r="A49" s="192">
        <v>44</v>
      </c>
      <c r="B49" s="176" t="s">
        <v>71</v>
      </c>
      <c r="C49" s="176" t="s">
        <v>771</v>
      </c>
      <c r="D49" s="176" t="s">
        <v>772</v>
      </c>
      <c r="E49" s="176" t="s">
        <v>674</v>
      </c>
      <c r="F49" s="176" t="s">
        <v>21</v>
      </c>
      <c r="G49" s="176" t="s">
        <v>773</v>
      </c>
      <c r="H49" s="195">
        <v>0</v>
      </c>
      <c r="I49" s="195">
        <v>0</v>
      </c>
      <c r="J49" s="195">
        <v>0</v>
      </c>
      <c r="K49" s="195">
        <v>0</v>
      </c>
      <c r="L49" s="195">
        <v>0</v>
      </c>
      <c r="M49" s="195">
        <v>0</v>
      </c>
      <c r="N49" s="176" t="s">
        <v>774</v>
      </c>
      <c r="O49" s="176" t="s">
        <v>21</v>
      </c>
    </row>
    <row r="50" spans="1:15" ht="101.25" x14ac:dyDescent="0.2">
      <c r="A50" s="192">
        <v>45</v>
      </c>
      <c r="B50" s="176" t="s">
        <v>71</v>
      </c>
      <c r="C50" s="176" t="s">
        <v>775</v>
      </c>
      <c r="D50" s="176" t="s">
        <v>776</v>
      </c>
      <c r="E50" s="176" t="s">
        <v>674</v>
      </c>
      <c r="F50" s="176" t="s">
        <v>777</v>
      </c>
      <c r="G50" s="176" t="s">
        <v>778</v>
      </c>
      <c r="H50" s="195">
        <v>0</v>
      </c>
      <c r="I50" s="195">
        <v>0</v>
      </c>
      <c r="J50" s="195">
        <v>0</v>
      </c>
      <c r="K50" s="195">
        <v>0</v>
      </c>
      <c r="L50" s="195">
        <v>0</v>
      </c>
      <c r="M50" s="195">
        <v>0</v>
      </c>
      <c r="N50" s="176" t="s">
        <v>779</v>
      </c>
      <c r="O50" s="176" t="s">
        <v>21</v>
      </c>
    </row>
    <row r="51" spans="1:15" ht="123.75" x14ac:dyDescent="0.2">
      <c r="A51" s="192">
        <v>46</v>
      </c>
      <c r="B51" s="176" t="s">
        <v>71</v>
      </c>
      <c r="C51" s="176" t="s">
        <v>780</v>
      </c>
      <c r="D51" s="176" t="s">
        <v>781</v>
      </c>
      <c r="E51" s="176" t="s">
        <v>782</v>
      </c>
      <c r="F51" s="176" t="s">
        <v>783</v>
      </c>
      <c r="G51" s="176" t="s">
        <v>784</v>
      </c>
      <c r="H51" s="195">
        <v>6993.94</v>
      </c>
      <c r="I51" s="195">
        <v>0</v>
      </c>
      <c r="J51" s="195">
        <v>0</v>
      </c>
      <c r="K51" s="195">
        <v>0</v>
      </c>
      <c r="L51" s="195">
        <v>0</v>
      </c>
      <c r="M51" s="195">
        <v>0</v>
      </c>
      <c r="N51" s="176" t="s">
        <v>785</v>
      </c>
      <c r="O51" s="176" t="s">
        <v>21</v>
      </c>
    </row>
    <row r="52" spans="1:15" ht="135" x14ac:dyDescent="0.2">
      <c r="A52" s="192">
        <v>47</v>
      </c>
      <c r="B52" s="176" t="s">
        <v>71</v>
      </c>
      <c r="C52" s="176" t="s">
        <v>786</v>
      </c>
      <c r="D52" s="176" t="s">
        <v>787</v>
      </c>
      <c r="E52" s="176" t="s">
        <v>788</v>
      </c>
      <c r="F52" s="176" t="s">
        <v>789</v>
      </c>
      <c r="G52" s="176" t="s">
        <v>790</v>
      </c>
      <c r="H52" s="195">
        <v>250139.65</v>
      </c>
      <c r="I52" s="195">
        <v>0</v>
      </c>
      <c r="J52" s="195">
        <v>0</v>
      </c>
      <c r="K52" s="195">
        <v>0</v>
      </c>
      <c r="L52" s="195">
        <v>0</v>
      </c>
      <c r="M52" s="195">
        <v>0</v>
      </c>
      <c r="N52" s="176" t="s">
        <v>791</v>
      </c>
      <c r="O52" s="176" t="s">
        <v>21</v>
      </c>
    </row>
    <row r="53" spans="1:15" ht="112.5" x14ac:dyDescent="0.2">
      <c r="A53" s="192">
        <v>48</v>
      </c>
      <c r="B53" s="176" t="s">
        <v>71</v>
      </c>
      <c r="C53" s="176" t="s">
        <v>792</v>
      </c>
      <c r="D53" s="176" t="s">
        <v>793</v>
      </c>
      <c r="E53" s="176" t="s">
        <v>794</v>
      </c>
      <c r="F53" s="176" t="s">
        <v>21</v>
      </c>
      <c r="G53" s="176" t="s">
        <v>795</v>
      </c>
      <c r="H53" s="195">
        <v>0</v>
      </c>
      <c r="I53" s="195">
        <v>0</v>
      </c>
      <c r="J53" s="195">
        <v>0</v>
      </c>
      <c r="K53" s="195">
        <v>0</v>
      </c>
      <c r="L53" s="195">
        <v>0</v>
      </c>
      <c r="M53" s="195">
        <v>0</v>
      </c>
      <c r="N53" s="176" t="s">
        <v>796</v>
      </c>
      <c r="O53" s="176" t="s">
        <v>21</v>
      </c>
    </row>
    <row r="54" spans="1:15" ht="123.75" x14ac:dyDescent="0.2">
      <c r="A54" s="192">
        <v>49</v>
      </c>
      <c r="B54" s="176" t="s">
        <v>71</v>
      </c>
      <c r="C54" s="176" t="s">
        <v>797</v>
      </c>
      <c r="D54" s="176" t="s">
        <v>798</v>
      </c>
      <c r="E54" s="176" t="s">
        <v>799</v>
      </c>
      <c r="F54" s="176" t="s">
        <v>800</v>
      </c>
      <c r="G54" s="176" t="s">
        <v>801</v>
      </c>
      <c r="H54" s="195">
        <v>122658.54</v>
      </c>
      <c r="I54" s="195">
        <v>0</v>
      </c>
      <c r="J54" s="195">
        <v>0</v>
      </c>
      <c r="K54" s="195">
        <v>0</v>
      </c>
      <c r="L54" s="195">
        <v>0</v>
      </c>
      <c r="M54" s="195">
        <v>0</v>
      </c>
      <c r="N54" s="176" t="s">
        <v>802</v>
      </c>
      <c r="O54" s="176" t="s">
        <v>21</v>
      </c>
    </row>
    <row r="55" spans="1:15" ht="123.75" x14ac:dyDescent="0.2">
      <c r="A55" s="192">
        <v>50</v>
      </c>
      <c r="B55" s="176" t="s">
        <v>71</v>
      </c>
      <c r="C55" s="176" t="s">
        <v>803</v>
      </c>
      <c r="D55" s="176" t="s">
        <v>804</v>
      </c>
      <c r="E55" s="176" t="s">
        <v>805</v>
      </c>
      <c r="F55" s="176" t="s">
        <v>21</v>
      </c>
      <c r="G55" s="176" t="s">
        <v>806</v>
      </c>
      <c r="H55" s="195">
        <v>0</v>
      </c>
      <c r="I55" s="195">
        <v>0</v>
      </c>
      <c r="J55" s="195">
        <v>0</v>
      </c>
      <c r="K55" s="195">
        <v>0</v>
      </c>
      <c r="L55" s="195">
        <v>0</v>
      </c>
      <c r="M55" s="195">
        <v>0</v>
      </c>
      <c r="N55" s="176" t="s">
        <v>807</v>
      </c>
      <c r="O55" s="176" t="s">
        <v>21</v>
      </c>
    </row>
    <row r="56" spans="1:15" ht="101.25" x14ac:dyDescent="0.2">
      <c r="A56" s="192">
        <v>51</v>
      </c>
      <c r="B56" s="189" t="s">
        <v>71</v>
      </c>
      <c r="C56" s="189" t="s">
        <v>723</v>
      </c>
      <c r="D56" s="189" t="s">
        <v>808</v>
      </c>
      <c r="E56" s="189" t="s">
        <v>809</v>
      </c>
      <c r="F56" s="189" t="s">
        <v>21</v>
      </c>
      <c r="G56" s="189" t="s">
        <v>810</v>
      </c>
      <c r="H56" s="199">
        <v>0</v>
      </c>
      <c r="I56" s="199">
        <v>0</v>
      </c>
      <c r="J56" s="199">
        <v>0</v>
      </c>
      <c r="K56" s="199">
        <v>0</v>
      </c>
      <c r="L56" s="199">
        <v>0</v>
      </c>
      <c r="M56" s="199">
        <v>0</v>
      </c>
      <c r="N56" s="189" t="s">
        <v>21</v>
      </c>
      <c r="O56" s="189" t="s">
        <v>21</v>
      </c>
    </row>
    <row r="57" spans="1:15" ht="112.5" x14ac:dyDescent="0.2">
      <c r="A57" s="192">
        <v>52</v>
      </c>
      <c r="B57" s="189" t="s">
        <v>71</v>
      </c>
      <c r="C57" s="189" t="s">
        <v>811</v>
      </c>
      <c r="D57" s="189" t="s">
        <v>812</v>
      </c>
      <c r="E57" s="189" t="s">
        <v>813</v>
      </c>
      <c r="F57" s="189" t="s">
        <v>21</v>
      </c>
      <c r="G57" s="189" t="s">
        <v>814</v>
      </c>
      <c r="H57" s="199">
        <v>0</v>
      </c>
      <c r="I57" s="199">
        <v>0</v>
      </c>
      <c r="J57" s="199">
        <v>0</v>
      </c>
      <c r="K57" s="199">
        <v>0</v>
      </c>
      <c r="L57" s="199">
        <v>0</v>
      </c>
      <c r="M57" s="199">
        <v>0</v>
      </c>
      <c r="N57" s="189" t="s">
        <v>815</v>
      </c>
      <c r="O57" s="189" t="s">
        <v>21</v>
      </c>
    </row>
    <row r="58" spans="1:15" ht="112.5" x14ac:dyDescent="0.2">
      <c r="A58" s="192">
        <v>53</v>
      </c>
      <c r="B58" s="189" t="s">
        <v>71</v>
      </c>
      <c r="C58" s="189" t="s">
        <v>610</v>
      </c>
      <c r="D58" s="189" t="s">
        <v>816</v>
      </c>
      <c r="E58" s="189" t="s">
        <v>817</v>
      </c>
      <c r="F58" s="189" t="s">
        <v>21</v>
      </c>
      <c r="G58" s="189" t="s">
        <v>818</v>
      </c>
      <c r="H58" s="199">
        <v>0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89" t="s">
        <v>21</v>
      </c>
      <c r="O58" s="189" t="s">
        <v>21</v>
      </c>
    </row>
    <row r="59" spans="1:15" ht="112.5" x14ac:dyDescent="0.2">
      <c r="A59" s="192">
        <v>54</v>
      </c>
      <c r="B59" s="189" t="s">
        <v>71</v>
      </c>
      <c r="C59" s="189" t="s">
        <v>819</v>
      </c>
      <c r="D59" s="189" t="s">
        <v>820</v>
      </c>
      <c r="E59" s="189" t="s">
        <v>821</v>
      </c>
      <c r="F59" s="189" t="s">
        <v>21</v>
      </c>
      <c r="G59" s="189" t="s">
        <v>822</v>
      </c>
      <c r="H59" s="199">
        <v>0</v>
      </c>
      <c r="I59" s="199">
        <v>0</v>
      </c>
      <c r="J59" s="199">
        <v>0</v>
      </c>
      <c r="K59" s="199">
        <v>0</v>
      </c>
      <c r="L59" s="199">
        <v>0</v>
      </c>
      <c r="M59" s="199">
        <v>0</v>
      </c>
      <c r="N59" s="189" t="s">
        <v>21</v>
      </c>
      <c r="O59" s="189" t="s">
        <v>21</v>
      </c>
    </row>
    <row r="60" spans="1:15" ht="112.5" x14ac:dyDescent="0.2">
      <c r="A60" s="192">
        <v>55</v>
      </c>
      <c r="B60" s="189" t="s">
        <v>71</v>
      </c>
      <c r="C60" s="208" t="s">
        <v>823</v>
      </c>
      <c r="D60" s="189" t="s">
        <v>824</v>
      </c>
      <c r="E60" s="189" t="s">
        <v>825</v>
      </c>
      <c r="F60" s="189" t="s">
        <v>21</v>
      </c>
      <c r="G60" s="189" t="s">
        <v>826</v>
      </c>
      <c r="H60" s="199">
        <v>0</v>
      </c>
      <c r="I60" s="199">
        <v>0</v>
      </c>
      <c r="J60" s="199">
        <v>0</v>
      </c>
      <c r="K60" s="199">
        <v>0</v>
      </c>
      <c r="L60" s="199">
        <v>0</v>
      </c>
      <c r="M60" s="199">
        <v>0</v>
      </c>
      <c r="N60" s="189" t="s">
        <v>21</v>
      </c>
      <c r="O60" s="189" t="s">
        <v>21</v>
      </c>
    </row>
    <row r="61" spans="1:15" ht="101.25" x14ac:dyDescent="0.2">
      <c r="A61" s="192">
        <v>56</v>
      </c>
      <c r="B61" s="189" t="s">
        <v>71</v>
      </c>
      <c r="C61" s="189" t="s">
        <v>827</v>
      </c>
      <c r="D61" s="189" t="s">
        <v>828</v>
      </c>
      <c r="E61" s="189" t="s">
        <v>674</v>
      </c>
      <c r="F61" s="189" t="s">
        <v>829</v>
      </c>
      <c r="G61" s="189" t="s">
        <v>830</v>
      </c>
      <c r="H61" s="199">
        <v>449877.53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89" t="s">
        <v>831</v>
      </c>
      <c r="O61" s="189" t="s">
        <v>21</v>
      </c>
    </row>
    <row r="62" spans="1:15" ht="101.25" x14ac:dyDescent="0.2">
      <c r="A62" s="192">
        <v>57</v>
      </c>
      <c r="B62" s="189" t="s">
        <v>71</v>
      </c>
      <c r="C62" s="189" t="s">
        <v>832</v>
      </c>
      <c r="D62" s="189" t="s">
        <v>833</v>
      </c>
      <c r="E62" s="189" t="s">
        <v>674</v>
      </c>
      <c r="F62" s="189" t="s">
        <v>21</v>
      </c>
      <c r="G62" s="189" t="s">
        <v>834</v>
      </c>
      <c r="H62" s="199">
        <v>0</v>
      </c>
      <c r="I62" s="199">
        <v>0</v>
      </c>
      <c r="J62" s="199">
        <v>0</v>
      </c>
      <c r="K62" s="199">
        <v>0</v>
      </c>
      <c r="L62" s="199">
        <v>0</v>
      </c>
      <c r="M62" s="199">
        <v>0</v>
      </c>
      <c r="N62" s="189" t="s">
        <v>835</v>
      </c>
      <c r="O62" s="189" t="s">
        <v>21</v>
      </c>
    </row>
    <row r="63" spans="1:15" ht="101.25" x14ac:dyDescent="0.2">
      <c r="A63" s="192">
        <v>58</v>
      </c>
      <c r="B63" s="189" t="s">
        <v>71</v>
      </c>
      <c r="C63" s="189" t="s">
        <v>832</v>
      </c>
      <c r="D63" s="189" t="s">
        <v>836</v>
      </c>
      <c r="E63" s="189" t="s">
        <v>837</v>
      </c>
      <c r="F63" s="189" t="s">
        <v>21</v>
      </c>
      <c r="G63" s="189" t="s">
        <v>838</v>
      </c>
      <c r="H63" s="199">
        <v>0</v>
      </c>
      <c r="I63" s="199">
        <v>0</v>
      </c>
      <c r="J63" s="199">
        <v>0</v>
      </c>
      <c r="K63" s="199">
        <v>0</v>
      </c>
      <c r="L63" s="199">
        <v>0</v>
      </c>
      <c r="M63" s="199">
        <v>0</v>
      </c>
      <c r="N63" s="189" t="s">
        <v>839</v>
      </c>
      <c r="O63" s="189" t="s">
        <v>21</v>
      </c>
    </row>
    <row r="64" spans="1:15" ht="101.25" x14ac:dyDescent="0.2">
      <c r="A64" s="192">
        <v>59</v>
      </c>
      <c r="B64" s="189" t="s">
        <v>71</v>
      </c>
      <c r="C64" s="189" t="s">
        <v>827</v>
      </c>
      <c r="D64" s="189" t="s">
        <v>840</v>
      </c>
      <c r="E64" s="189" t="s">
        <v>837</v>
      </c>
      <c r="F64" s="189" t="s">
        <v>841</v>
      </c>
      <c r="G64" s="189" t="s">
        <v>842</v>
      </c>
      <c r="H64" s="199">
        <v>975812.45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89" t="s">
        <v>843</v>
      </c>
      <c r="O64" s="189" t="s">
        <v>21</v>
      </c>
    </row>
    <row r="65" spans="1:15" ht="112.5" x14ac:dyDescent="0.2">
      <c r="A65" s="192">
        <v>60</v>
      </c>
      <c r="B65" s="186" t="s">
        <v>110</v>
      </c>
      <c r="C65" s="186" t="s">
        <v>723</v>
      </c>
      <c r="D65" s="186" t="s">
        <v>844</v>
      </c>
      <c r="E65" s="186" t="s">
        <v>845</v>
      </c>
      <c r="F65" s="186" t="s">
        <v>21</v>
      </c>
      <c r="G65" s="186" t="s">
        <v>846</v>
      </c>
      <c r="H65" s="197">
        <v>0</v>
      </c>
      <c r="I65" s="197">
        <v>0</v>
      </c>
      <c r="J65" s="197">
        <v>0</v>
      </c>
      <c r="K65" s="197">
        <v>0</v>
      </c>
      <c r="L65" s="197">
        <v>0</v>
      </c>
      <c r="M65" s="197">
        <v>0</v>
      </c>
      <c r="N65" s="186" t="s">
        <v>21</v>
      </c>
      <c r="O65" s="186" t="s">
        <v>21</v>
      </c>
    </row>
    <row r="66" spans="1:15" ht="101.25" x14ac:dyDescent="0.2">
      <c r="A66" s="192">
        <v>61</v>
      </c>
      <c r="B66" s="183" t="s">
        <v>110</v>
      </c>
      <c r="C66" s="183" t="s">
        <v>847</v>
      </c>
      <c r="D66" s="183" t="s">
        <v>848</v>
      </c>
      <c r="E66" s="183" t="s">
        <v>700</v>
      </c>
      <c r="F66" s="183" t="s">
        <v>21</v>
      </c>
      <c r="G66" s="183" t="s">
        <v>849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83" t="s">
        <v>850</v>
      </c>
      <c r="O66" s="183" t="s">
        <v>21</v>
      </c>
    </row>
    <row r="67" spans="1:15" ht="101.25" x14ac:dyDescent="0.2">
      <c r="A67" s="192">
        <v>62</v>
      </c>
      <c r="B67" s="183" t="s">
        <v>110</v>
      </c>
      <c r="C67" s="183" t="s">
        <v>851</v>
      </c>
      <c r="D67" s="183" t="s">
        <v>852</v>
      </c>
      <c r="E67" s="183" t="s">
        <v>700</v>
      </c>
      <c r="F67" s="183" t="s">
        <v>21</v>
      </c>
      <c r="G67" s="183" t="s">
        <v>853</v>
      </c>
      <c r="H67" s="198">
        <v>0</v>
      </c>
      <c r="I67" s="198">
        <v>0</v>
      </c>
      <c r="J67" s="198">
        <v>0</v>
      </c>
      <c r="K67" s="198">
        <v>0</v>
      </c>
      <c r="L67" s="198">
        <v>0</v>
      </c>
      <c r="M67" s="198">
        <v>0</v>
      </c>
      <c r="N67" s="183" t="s">
        <v>854</v>
      </c>
      <c r="O67" s="183" t="s">
        <v>21</v>
      </c>
    </row>
    <row r="68" spans="1:15" ht="101.25" x14ac:dyDescent="0.2">
      <c r="A68" s="192">
        <v>63</v>
      </c>
      <c r="B68" s="183" t="s">
        <v>110</v>
      </c>
      <c r="C68" s="183" t="s">
        <v>847</v>
      </c>
      <c r="D68" s="183" t="s">
        <v>855</v>
      </c>
      <c r="E68" s="183" t="s">
        <v>837</v>
      </c>
      <c r="F68" s="183" t="s">
        <v>21</v>
      </c>
      <c r="G68" s="183" t="s">
        <v>856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83" t="s">
        <v>857</v>
      </c>
      <c r="O68" s="183" t="s">
        <v>21</v>
      </c>
    </row>
    <row r="69" spans="1:15" ht="101.25" x14ac:dyDescent="0.2">
      <c r="A69" s="192">
        <v>64</v>
      </c>
      <c r="B69" s="183" t="s">
        <v>110</v>
      </c>
      <c r="C69" s="183" t="s">
        <v>858</v>
      </c>
      <c r="D69" s="183" t="s">
        <v>859</v>
      </c>
      <c r="E69" s="183" t="s">
        <v>837</v>
      </c>
      <c r="F69" s="183" t="s">
        <v>21</v>
      </c>
      <c r="G69" s="183" t="s">
        <v>860</v>
      </c>
      <c r="H69" s="198">
        <v>0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83" t="s">
        <v>861</v>
      </c>
      <c r="O69" s="183" t="s">
        <v>21</v>
      </c>
    </row>
    <row r="70" spans="1:15" ht="112.5" x14ac:dyDescent="0.2">
      <c r="A70" s="192">
        <v>65</v>
      </c>
      <c r="B70" s="186" t="s">
        <v>110</v>
      </c>
      <c r="C70" s="186" t="s">
        <v>610</v>
      </c>
      <c r="D70" s="186" t="s">
        <v>862</v>
      </c>
      <c r="E70" s="186" t="s">
        <v>863</v>
      </c>
      <c r="F70" s="186" t="s">
        <v>21</v>
      </c>
      <c r="G70" s="186" t="s">
        <v>864</v>
      </c>
      <c r="H70" s="197">
        <v>0</v>
      </c>
      <c r="I70" s="197">
        <v>0</v>
      </c>
      <c r="J70" s="197">
        <v>0</v>
      </c>
      <c r="K70" s="197">
        <v>0</v>
      </c>
      <c r="L70" s="197">
        <v>0</v>
      </c>
      <c r="M70" s="197">
        <v>0</v>
      </c>
      <c r="N70" s="186" t="s">
        <v>21</v>
      </c>
      <c r="O70" s="186" t="s">
        <v>21</v>
      </c>
    </row>
    <row r="71" spans="1:15" ht="101.25" x14ac:dyDescent="0.2">
      <c r="A71" s="192">
        <v>66</v>
      </c>
      <c r="B71" s="183" t="s">
        <v>110</v>
      </c>
      <c r="C71" s="183" t="s">
        <v>723</v>
      </c>
      <c r="D71" s="183" t="s">
        <v>865</v>
      </c>
      <c r="E71" s="183" t="s">
        <v>674</v>
      </c>
      <c r="F71" s="183" t="s">
        <v>866</v>
      </c>
      <c r="G71" s="183" t="s">
        <v>867</v>
      </c>
      <c r="H71" s="198">
        <v>0</v>
      </c>
      <c r="I71" s="198">
        <v>0</v>
      </c>
      <c r="J71" s="198">
        <v>0</v>
      </c>
      <c r="K71" s="198">
        <v>0</v>
      </c>
      <c r="L71" s="198">
        <v>0</v>
      </c>
      <c r="M71" s="198">
        <v>0</v>
      </c>
      <c r="N71" s="183" t="s">
        <v>868</v>
      </c>
      <c r="O71" s="183" t="s">
        <v>21</v>
      </c>
    </row>
    <row r="72" spans="1:15" ht="112.5" x14ac:dyDescent="0.2">
      <c r="A72" s="192">
        <v>67</v>
      </c>
      <c r="B72" s="183" t="s">
        <v>110</v>
      </c>
      <c r="C72" s="183" t="s">
        <v>869</v>
      </c>
      <c r="D72" s="183" t="s">
        <v>870</v>
      </c>
      <c r="E72" s="183" t="s">
        <v>871</v>
      </c>
      <c r="F72" s="183" t="s">
        <v>872</v>
      </c>
      <c r="G72" s="183" t="s">
        <v>873</v>
      </c>
      <c r="H72" s="198">
        <v>0</v>
      </c>
      <c r="I72" s="198">
        <v>0</v>
      </c>
      <c r="J72" s="198">
        <v>19355.07</v>
      </c>
      <c r="K72" s="198">
        <v>0</v>
      </c>
      <c r="L72" s="198">
        <v>0</v>
      </c>
      <c r="M72" s="198">
        <v>0</v>
      </c>
      <c r="N72" s="183" t="s">
        <v>874</v>
      </c>
      <c r="O72" s="183" t="s">
        <v>21</v>
      </c>
    </row>
    <row r="73" spans="1:15" ht="101.25" x14ac:dyDescent="0.2">
      <c r="A73" s="192">
        <v>68</v>
      </c>
      <c r="B73" s="183" t="s">
        <v>110</v>
      </c>
      <c r="C73" s="183" t="s">
        <v>875</v>
      </c>
      <c r="D73" s="183" t="s">
        <v>876</v>
      </c>
      <c r="E73" s="183" t="s">
        <v>877</v>
      </c>
      <c r="F73" s="183" t="s">
        <v>21</v>
      </c>
      <c r="G73" s="183" t="s">
        <v>878</v>
      </c>
      <c r="H73" s="198">
        <v>0</v>
      </c>
      <c r="I73" s="198">
        <v>0</v>
      </c>
      <c r="J73" s="198">
        <v>0</v>
      </c>
      <c r="K73" s="198">
        <v>0</v>
      </c>
      <c r="L73" s="198">
        <v>0</v>
      </c>
      <c r="M73" s="198">
        <v>0</v>
      </c>
      <c r="N73" s="183" t="s">
        <v>879</v>
      </c>
      <c r="O73" s="183" t="s">
        <v>21</v>
      </c>
    </row>
    <row r="74" spans="1:15" ht="101.25" x14ac:dyDescent="0.2">
      <c r="A74" s="192">
        <v>69</v>
      </c>
      <c r="B74" s="183" t="s">
        <v>110</v>
      </c>
      <c r="C74" s="183" t="s">
        <v>880</v>
      </c>
      <c r="D74" s="183" t="s">
        <v>881</v>
      </c>
      <c r="E74" s="183" t="s">
        <v>674</v>
      </c>
      <c r="F74" s="183" t="s">
        <v>21</v>
      </c>
      <c r="G74" s="183" t="s">
        <v>882</v>
      </c>
      <c r="H74" s="198">
        <v>0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83" t="s">
        <v>883</v>
      </c>
      <c r="O74" s="183" t="s">
        <v>21</v>
      </c>
    </row>
    <row r="75" spans="1:15" ht="101.25" x14ac:dyDescent="0.2">
      <c r="A75" s="192">
        <v>70</v>
      </c>
      <c r="B75" s="183" t="s">
        <v>110</v>
      </c>
      <c r="C75" s="183" t="s">
        <v>884</v>
      </c>
      <c r="D75" s="183" t="s">
        <v>885</v>
      </c>
      <c r="E75" s="183" t="s">
        <v>877</v>
      </c>
      <c r="F75" s="183" t="s">
        <v>21</v>
      </c>
      <c r="G75" s="183" t="s">
        <v>886</v>
      </c>
      <c r="H75" s="198">
        <v>0</v>
      </c>
      <c r="I75" s="198">
        <v>0</v>
      </c>
      <c r="J75" s="198">
        <v>0</v>
      </c>
      <c r="K75" s="198">
        <v>0</v>
      </c>
      <c r="L75" s="198">
        <v>0</v>
      </c>
      <c r="M75" s="198">
        <v>0</v>
      </c>
      <c r="N75" s="183" t="s">
        <v>887</v>
      </c>
      <c r="O75" s="183" t="s">
        <v>21</v>
      </c>
    </row>
    <row r="76" spans="1:15" ht="101.25" x14ac:dyDescent="0.2">
      <c r="A76" s="192">
        <v>71</v>
      </c>
      <c r="B76" s="183" t="s">
        <v>110</v>
      </c>
      <c r="C76" s="183" t="s">
        <v>888</v>
      </c>
      <c r="D76" s="183" t="s">
        <v>889</v>
      </c>
      <c r="E76" s="183" t="s">
        <v>837</v>
      </c>
      <c r="F76" s="183" t="s">
        <v>21</v>
      </c>
      <c r="G76" s="183" t="s">
        <v>890</v>
      </c>
      <c r="H76" s="198">
        <v>0</v>
      </c>
      <c r="I76" s="198">
        <v>0</v>
      </c>
      <c r="J76" s="198">
        <v>0</v>
      </c>
      <c r="K76" s="198">
        <v>0</v>
      </c>
      <c r="L76" s="198">
        <v>0</v>
      </c>
      <c r="M76" s="198">
        <v>0</v>
      </c>
      <c r="N76" s="183" t="s">
        <v>891</v>
      </c>
      <c r="O76" s="183" t="s">
        <v>21</v>
      </c>
    </row>
    <row r="77" spans="1:15" ht="90" x14ac:dyDescent="0.2">
      <c r="A77" s="192">
        <v>72</v>
      </c>
      <c r="B77" s="176" t="s">
        <v>114</v>
      </c>
      <c r="C77" s="176" t="s">
        <v>723</v>
      </c>
      <c r="D77" s="176" t="s">
        <v>892</v>
      </c>
      <c r="E77" s="176" t="s">
        <v>893</v>
      </c>
      <c r="F77" s="176" t="s">
        <v>21</v>
      </c>
      <c r="G77" s="176" t="s">
        <v>894</v>
      </c>
      <c r="H77" s="195">
        <v>0</v>
      </c>
      <c r="I77" s="195">
        <v>0</v>
      </c>
      <c r="J77" s="195">
        <v>0</v>
      </c>
      <c r="K77" s="195">
        <v>0</v>
      </c>
      <c r="L77" s="195">
        <v>0</v>
      </c>
      <c r="M77" s="195">
        <v>0</v>
      </c>
      <c r="N77" s="176" t="s">
        <v>895</v>
      </c>
      <c r="O77" s="176" t="s">
        <v>21</v>
      </c>
    </row>
    <row r="78" spans="1:15" ht="101.25" x14ac:dyDescent="0.2">
      <c r="A78" s="192">
        <v>73</v>
      </c>
      <c r="B78" s="176" t="s">
        <v>114</v>
      </c>
      <c r="C78" s="176" t="s">
        <v>896</v>
      </c>
      <c r="D78" s="176" t="s">
        <v>897</v>
      </c>
      <c r="E78" s="176" t="s">
        <v>837</v>
      </c>
      <c r="F78" s="176" t="s">
        <v>898</v>
      </c>
      <c r="G78" s="176" t="s">
        <v>899</v>
      </c>
      <c r="H78" s="195">
        <v>400371.36</v>
      </c>
      <c r="I78" s="195">
        <v>0</v>
      </c>
      <c r="J78" s="195">
        <v>0</v>
      </c>
      <c r="K78" s="195">
        <v>0</v>
      </c>
      <c r="L78" s="195">
        <v>0</v>
      </c>
      <c r="M78" s="195">
        <v>0</v>
      </c>
      <c r="N78" s="176" t="s">
        <v>900</v>
      </c>
      <c r="O78" s="176" t="s">
        <v>21</v>
      </c>
    </row>
    <row r="79" spans="1:15" ht="101.25" x14ac:dyDescent="0.2">
      <c r="A79" s="192">
        <v>74</v>
      </c>
      <c r="B79" s="176" t="s">
        <v>114</v>
      </c>
      <c r="C79" s="176" t="s">
        <v>694</v>
      </c>
      <c r="D79" s="176" t="s">
        <v>901</v>
      </c>
      <c r="E79" s="176" t="s">
        <v>877</v>
      </c>
      <c r="F79" s="176" t="s">
        <v>21</v>
      </c>
      <c r="G79" s="176" t="s">
        <v>902</v>
      </c>
      <c r="H79" s="195">
        <v>0</v>
      </c>
      <c r="I79" s="195">
        <v>0</v>
      </c>
      <c r="J79" s="195">
        <v>0</v>
      </c>
      <c r="K79" s="195">
        <v>0</v>
      </c>
      <c r="L79" s="195">
        <v>0</v>
      </c>
      <c r="M79" s="195">
        <v>0</v>
      </c>
      <c r="N79" s="176" t="s">
        <v>903</v>
      </c>
      <c r="O79" s="176" t="s">
        <v>21</v>
      </c>
    </row>
    <row r="80" spans="1:15" ht="101.25" x14ac:dyDescent="0.2">
      <c r="A80" s="192">
        <v>75</v>
      </c>
      <c r="B80" s="183" t="s">
        <v>119</v>
      </c>
      <c r="C80" s="183" t="s">
        <v>775</v>
      </c>
      <c r="D80" s="183" t="s">
        <v>904</v>
      </c>
      <c r="E80" s="183" t="s">
        <v>837</v>
      </c>
      <c r="F80" s="183" t="s">
        <v>21</v>
      </c>
      <c r="G80" s="183" t="s">
        <v>905</v>
      </c>
      <c r="H80" s="198">
        <v>0</v>
      </c>
      <c r="I80" s="198">
        <v>0</v>
      </c>
      <c r="J80" s="198">
        <v>0</v>
      </c>
      <c r="K80" s="198">
        <v>0</v>
      </c>
      <c r="L80" s="198">
        <v>0</v>
      </c>
      <c r="M80" s="198">
        <v>0</v>
      </c>
      <c r="N80" s="183" t="s">
        <v>906</v>
      </c>
      <c r="O80" s="183" t="s">
        <v>21</v>
      </c>
    </row>
    <row r="81" spans="1:15" ht="146.25" x14ac:dyDescent="0.2">
      <c r="A81" s="192">
        <v>76</v>
      </c>
      <c r="B81" s="183" t="s">
        <v>119</v>
      </c>
      <c r="C81" s="183" t="s">
        <v>907</v>
      </c>
      <c r="D81" s="183" t="s">
        <v>908</v>
      </c>
      <c r="E81" s="183" t="s">
        <v>909</v>
      </c>
      <c r="F81" s="183" t="s">
        <v>910</v>
      </c>
      <c r="G81" s="183" t="s">
        <v>911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8">
        <v>11142304.76</v>
      </c>
      <c r="N81" s="183" t="s">
        <v>912</v>
      </c>
      <c r="O81" s="183" t="s">
        <v>913</v>
      </c>
    </row>
    <row r="82" spans="1:15" ht="101.25" x14ac:dyDescent="0.2">
      <c r="A82" s="192">
        <v>77</v>
      </c>
      <c r="B82" s="183" t="s">
        <v>119</v>
      </c>
      <c r="C82" s="183" t="s">
        <v>723</v>
      </c>
      <c r="D82" s="183" t="s">
        <v>914</v>
      </c>
      <c r="E82" s="183" t="s">
        <v>837</v>
      </c>
      <c r="F82" s="183" t="s">
        <v>21</v>
      </c>
      <c r="G82" s="183" t="s">
        <v>915</v>
      </c>
      <c r="H82" s="198">
        <v>0</v>
      </c>
      <c r="I82" s="198">
        <v>0</v>
      </c>
      <c r="J82" s="198">
        <v>0</v>
      </c>
      <c r="K82" s="198">
        <v>0</v>
      </c>
      <c r="L82" s="198">
        <v>0</v>
      </c>
      <c r="M82" s="198">
        <v>0</v>
      </c>
      <c r="N82" s="183" t="s">
        <v>916</v>
      </c>
      <c r="O82" s="183" t="s">
        <v>21</v>
      </c>
    </row>
    <row r="83" spans="1:15" ht="17.25" customHeight="1" x14ac:dyDescent="0.2">
      <c r="A83" s="262" t="s">
        <v>125</v>
      </c>
      <c r="B83" s="262"/>
      <c r="C83" s="262"/>
      <c r="D83" s="262"/>
      <c r="E83" s="262"/>
      <c r="F83" s="262"/>
      <c r="G83" s="262"/>
      <c r="H83" s="182">
        <f t="shared" ref="H83:M83" si="0">H82+H81+H80+H79+H78+H77+H76+H75+H74+H73+H72+H71+H70+H69+H68+H67+H66+H65+H64+H63+H62+H61+H60+H59+H58+H57+H56+H55+H54+H53+H52+H51+H50+H49+H48+H47+H46+H45+H44+H43+H42+H41+H40+H39+H38+H37+H36+H35+H34+H33+H32+H31+H30+H29+H28+H27+H26+H25+H24+H23+H22+H21+H20+H19+H18+H17+H16+H15+H14+H13+H12+H11+H10+H9+H8+H7+H6</f>
        <v>2650002.31</v>
      </c>
      <c r="I83" s="182">
        <f t="shared" si="0"/>
        <v>0</v>
      </c>
      <c r="J83" s="182">
        <f t="shared" si="0"/>
        <v>33489.550000000003</v>
      </c>
      <c r="K83" s="182">
        <f t="shared" si="0"/>
        <v>0</v>
      </c>
      <c r="L83" s="182">
        <f t="shared" si="0"/>
        <v>0</v>
      </c>
      <c r="M83" s="182">
        <f t="shared" si="0"/>
        <v>11142304.76</v>
      </c>
      <c r="N83" s="176" t="s">
        <v>21</v>
      </c>
      <c r="O83" s="176" t="s">
        <v>21</v>
      </c>
    </row>
    <row r="84" spans="1:15" ht="17.25" customHeight="1" x14ac:dyDescent="0.2">
      <c r="A84" s="262"/>
      <c r="B84" s="262"/>
      <c r="C84" s="262"/>
      <c r="D84" s="262"/>
      <c r="E84" s="262"/>
      <c r="F84" s="262"/>
      <c r="G84" s="262"/>
      <c r="H84" s="263">
        <f>H83+I83+J83+K83+L83+M83</f>
        <v>13825796.619999999</v>
      </c>
      <c r="I84" s="262"/>
      <c r="J84" s="262"/>
      <c r="K84" s="262"/>
      <c r="L84" s="262"/>
      <c r="M84" s="262"/>
      <c r="N84" s="176" t="s">
        <v>21</v>
      </c>
      <c r="O84" s="176" t="s">
        <v>21</v>
      </c>
    </row>
  </sheetData>
  <mergeCells count="13">
    <mergeCell ref="A83:G84"/>
    <mergeCell ref="H84:M84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fitToWidth="0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"/>
  <sheetViews>
    <sheetView topLeftCell="A4" workbookViewId="0">
      <selection activeCell="N7" sqref="N7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.4257812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917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3" t="s">
        <v>15</v>
      </c>
      <c r="M4" s="4" t="s">
        <v>16</v>
      </c>
      <c r="N4" s="265"/>
      <c r="O4" s="265"/>
    </row>
    <row r="5" spans="1:15" ht="12" customHeight="1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ht="56.25" x14ac:dyDescent="0.2">
      <c r="A6" s="192">
        <v>1</v>
      </c>
      <c r="B6" s="179" t="s">
        <v>17</v>
      </c>
      <c r="C6" s="179" t="s">
        <v>918</v>
      </c>
      <c r="D6" s="179" t="s">
        <v>919</v>
      </c>
      <c r="E6" s="179" t="s">
        <v>920</v>
      </c>
      <c r="F6" s="179" t="s">
        <v>21</v>
      </c>
      <c r="G6" s="179" t="s">
        <v>921</v>
      </c>
      <c r="H6" s="193">
        <v>0</v>
      </c>
      <c r="I6" s="193">
        <v>0</v>
      </c>
      <c r="J6" s="193">
        <v>0</v>
      </c>
      <c r="K6" s="193">
        <v>0</v>
      </c>
      <c r="L6" s="193">
        <v>0</v>
      </c>
      <c r="M6" s="193">
        <v>0</v>
      </c>
      <c r="N6" s="179" t="s">
        <v>21</v>
      </c>
      <c r="O6" s="179" t="s">
        <v>21</v>
      </c>
    </row>
    <row r="7" spans="1:15" ht="45" x14ac:dyDescent="0.2">
      <c r="A7" s="192">
        <v>2</v>
      </c>
      <c r="B7" s="189" t="s">
        <v>23</v>
      </c>
      <c r="C7" s="189" t="s">
        <v>922</v>
      </c>
      <c r="D7" s="189" t="s">
        <v>923</v>
      </c>
      <c r="E7" s="189" t="s">
        <v>924</v>
      </c>
      <c r="F7" s="189" t="s">
        <v>21</v>
      </c>
      <c r="G7" s="189" t="s">
        <v>925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89" t="s">
        <v>926</v>
      </c>
      <c r="O7" s="189" t="s">
        <v>21</v>
      </c>
    </row>
    <row r="8" spans="1:15" ht="56.25" x14ac:dyDescent="0.2">
      <c r="A8" s="192">
        <v>3</v>
      </c>
      <c r="B8" s="189" t="s">
        <v>23</v>
      </c>
      <c r="C8" s="189" t="s">
        <v>918</v>
      </c>
      <c r="D8" s="189" t="s">
        <v>927</v>
      </c>
      <c r="E8" s="189" t="s">
        <v>920</v>
      </c>
      <c r="F8" s="189" t="s">
        <v>21</v>
      </c>
      <c r="G8" s="189" t="s">
        <v>928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89" t="s">
        <v>21</v>
      </c>
      <c r="O8" s="189" t="s">
        <v>21</v>
      </c>
    </row>
    <row r="9" spans="1:15" ht="56.25" x14ac:dyDescent="0.2">
      <c r="A9" s="192">
        <v>4</v>
      </c>
      <c r="B9" s="179" t="s">
        <v>27</v>
      </c>
      <c r="C9" s="179" t="s">
        <v>918</v>
      </c>
      <c r="D9" s="179" t="s">
        <v>929</v>
      </c>
      <c r="E9" s="179" t="s">
        <v>930</v>
      </c>
      <c r="F9" s="179" t="s">
        <v>21</v>
      </c>
      <c r="G9" s="179" t="s">
        <v>931</v>
      </c>
      <c r="H9" s="193">
        <v>0</v>
      </c>
      <c r="I9" s="193">
        <v>0</v>
      </c>
      <c r="J9" s="193">
        <v>0</v>
      </c>
      <c r="K9" s="193">
        <v>0</v>
      </c>
      <c r="L9" s="193">
        <v>0</v>
      </c>
      <c r="M9" s="193">
        <v>0</v>
      </c>
      <c r="N9" s="179" t="s">
        <v>21</v>
      </c>
      <c r="O9" s="179" t="s">
        <v>21</v>
      </c>
    </row>
    <row r="10" spans="1:15" ht="56.25" x14ac:dyDescent="0.2">
      <c r="A10" s="192">
        <v>5</v>
      </c>
      <c r="B10" s="179" t="s">
        <v>27</v>
      </c>
      <c r="C10" s="179" t="s">
        <v>918</v>
      </c>
      <c r="D10" s="179" t="s">
        <v>932</v>
      </c>
      <c r="E10" s="179" t="s">
        <v>933</v>
      </c>
      <c r="F10" s="179" t="s">
        <v>21</v>
      </c>
      <c r="G10" s="179" t="s">
        <v>934</v>
      </c>
      <c r="H10" s="193">
        <v>0</v>
      </c>
      <c r="I10" s="193">
        <v>0</v>
      </c>
      <c r="J10" s="193">
        <v>0</v>
      </c>
      <c r="K10" s="193">
        <v>0</v>
      </c>
      <c r="L10" s="193">
        <v>0</v>
      </c>
      <c r="M10" s="193">
        <v>0</v>
      </c>
      <c r="N10" s="179" t="s">
        <v>21</v>
      </c>
      <c r="O10" s="179" t="s">
        <v>21</v>
      </c>
    </row>
    <row r="11" spans="1:15" ht="67.5" x14ac:dyDescent="0.2">
      <c r="A11" s="192">
        <v>6</v>
      </c>
      <c r="B11" s="179" t="s">
        <v>27</v>
      </c>
      <c r="C11" s="179" t="s">
        <v>918</v>
      </c>
      <c r="D11" s="179" t="s">
        <v>935</v>
      </c>
      <c r="E11" s="179" t="s">
        <v>936</v>
      </c>
      <c r="F11" s="179" t="s">
        <v>21</v>
      </c>
      <c r="G11" s="179" t="s">
        <v>937</v>
      </c>
      <c r="H11" s="193">
        <v>0</v>
      </c>
      <c r="I11" s="193">
        <v>0</v>
      </c>
      <c r="J11" s="193">
        <v>0</v>
      </c>
      <c r="K11" s="193">
        <v>0</v>
      </c>
      <c r="L11" s="193">
        <v>0</v>
      </c>
      <c r="M11" s="193">
        <v>0</v>
      </c>
      <c r="N11" s="179" t="s">
        <v>21</v>
      </c>
      <c r="O11" s="179" t="s">
        <v>21</v>
      </c>
    </row>
    <row r="12" spans="1:15" ht="45" x14ac:dyDescent="0.2">
      <c r="A12" s="192">
        <v>7</v>
      </c>
      <c r="B12" s="176" t="s">
        <v>37</v>
      </c>
      <c r="C12" s="209" t="s">
        <v>918</v>
      </c>
      <c r="D12" s="209" t="s">
        <v>938</v>
      </c>
      <c r="E12" s="209" t="s">
        <v>939</v>
      </c>
      <c r="F12" s="176" t="s">
        <v>21</v>
      </c>
      <c r="G12" s="209" t="s">
        <v>940</v>
      </c>
      <c r="H12" s="195">
        <v>0</v>
      </c>
      <c r="I12" s="195">
        <v>0</v>
      </c>
      <c r="J12" s="195">
        <v>0</v>
      </c>
      <c r="K12" s="195">
        <v>0</v>
      </c>
      <c r="L12" s="195">
        <v>0</v>
      </c>
      <c r="M12" s="195">
        <v>0</v>
      </c>
      <c r="N12" s="176" t="s">
        <v>941</v>
      </c>
      <c r="O12" s="176" t="s">
        <v>21</v>
      </c>
    </row>
    <row r="13" spans="1:15" ht="45" x14ac:dyDescent="0.2">
      <c r="A13" s="192">
        <v>8</v>
      </c>
      <c r="B13" s="176" t="s">
        <v>37</v>
      </c>
      <c r="C13" s="209" t="s">
        <v>942</v>
      </c>
      <c r="D13" s="209" t="s">
        <v>943</v>
      </c>
      <c r="E13" s="209" t="s">
        <v>939</v>
      </c>
      <c r="F13" s="176" t="s">
        <v>21</v>
      </c>
      <c r="G13" s="209" t="s">
        <v>944</v>
      </c>
      <c r="H13" s="195">
        <v>0</v>
      </c>
      <c r="I13" s="195">
        <v>0</v>
      </c>
      <c r="J13" s="195">
        <v>0</v>
      </c>
      <c r="K13" s="195">
        <v>0</v>
      </c>
      <c r="L13" s="195">
        <v>0</v>
      </c>
      <c r="M13" s="195">
        <v>0</v>
      </c>
      <c r="N13" s="176" t="s">
        <v>945</v>
      </c>
      <c r="O13" s="176" t="s">
        <v>21</v>
      </c>
    </row>
    <row r="14" spans="1:15" ht="45" x14ac:dyDescent="0.2">
      <c r="A14" s="192">
        <v>9</v>
      </c>
      <c r="B14" s="183" t="s">
        <v>315</v>
      </c>
      <c r="C14" s="210" t="s">
        <v>922</v>
      </c>
      <c r="D14" s="210" t="s">
        <v>946</v>
      </c>
      <c r="E14" s="210" t="s">
        <v>939</v>
      </c>
      <c r="F14" s="183" t="s">
        <v>21</v>
      </c>
      <c r="G14" s="210" t="s">
        <v>947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83" t="s">
        <v>948</v>
      </c>
      <c r="O14" s="183" t="s">
        <v>21</v>
      </c>
    </row>
    <row r="15" spans="1:15" ht="45" x14ac:dyDescent="0.2">
      <c r="A15" s="192">
        <v>10</v>
      </c>
      <c r="B15" s="183" t="s">
        <v>315</v>
      </c>
      <c r="C15" s="210" t="s">
        <v>949</v>
      </c>
      <c r="D15" s="210" t="s">
        <v>950</v>
      </c>
      <c r="E15" s="210" t="s">
        <v>939</v>
      </c>
      <c r="F15" s="183" t="s">
        <v>21</v>
      </c>
      <c r="G15" s="210" t="s">
        <v>951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83" t="s">
        <v>952</v>
      </c>
      <c r="O15" s="183" t="s">
        <v>21</v>
      </c>
    </row>
    <row r="16" spans="1:15" ht="45" x14ac:dyDescent="0.2">
      <c r="A16" s="192">
        <v>11</v>
      </c>
      <c r="B16" s="183" t="s">
        <v>315</v>
      </c>
      <c r="C16" s="210" t="s">
        <v>953</v>
      </c>
      <c r="D16" s="210" t="s">
        <v>954</v>
      </c>
      <c r="E16" s="210" t="s">
        <v>939</v>
      </c>
      <c r="F16" s="183" t="s">
        <v>21</v>
      </c>
      <c r="G16" s="210" t="s">
        <v>955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83" t="s">
        <v>956</v>
      </c>
      <c r="O16" s="183" t="s">
        <v>21</v>
      </c>
    </row>
    <row r="17" spans="1:15" ht="45" x14ac:dyDescent="0.2">
      <c r="A17" s="192">
        <v>12</v>
      </c>
      <c r="B17" s="183" t="s">
        <v>315</v>
      </c>
      <c r="C17" s="210" t="s">
        <v>957</v>
      </c>
      <c r="D17" s="210" t="s">
        <v>958</v>
      </c>
      <c r="E17" s="210" t="s">
        <v>939</v>
      </c>
      <c r="F17" s="183" t="s">
        <v>21</v>
      </c>
      <c r="G17" s="210" t="s">
        <v>959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83" t="s">
        <v>960</v>
      </c>
      <c r="O17" s="183" t="s">
        <v>21</v>
      </c>
    </row>
    <row r="18" spans="1:15" ht="45" x14ac:dyDescent="0.2">
      <c r="A18" s="192">
        <v>13</v>
      </c>
      <c r="B18" s="183" t="s">
        <v>315</v>
      </c>
      <c r="C18" s="210" t="s">
        <v>961</v>
      </c>
      <c r="D18" s="210" t="s">
        <v>962</v>
      </c>
      <c r="E18" s="210" t="s">
        <v>939</v>
      </c>
      <c r="F18" s="183" t="s">
        <v>21</v>
      </c>
      <c r="G18" s="210" t="s">
        <v>963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83" t="s">
        <v>964</v>
      </c>
      <c r="O18" s="183" t="s">
        <v>21</v>
      </c>
    </row>
    <row r="19" spans="1:15" ht="45" x14ac:dyDescent="0.2">
      <c r="A19" s="192">
        <v>14</v>
      </c>
      <c r="B19" s="183" t="s">
        <v>315</v>
      </c>
      <c r="C19" s="210" t="s">
        <v>965</v>
      </c>
      <c r="D19" s="210" t="s">
        <v>966</v>
      </c>
      <c r="E19" s="210" t="s">
        <v>939</v>
      </c>
      <c r="F19" s="183" t="s">
        <v>21</v>
      </c>
      <c r="G19" s="210" t="s">
        <v>967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83" t="s">
        <v>968</v>
      </c>
      <c r="O19" s="183" t="s">
        <v>21</v>
      </c>
    </row>
    <row r="20" spans="1:15" ht="56.25" x14ac:dyDescent="0.2">
      <c r="A20" s="192">
        <v>15</v>
      </c>
      <c r="B20" s="189" t="s">
        <v>58</v>
      </c>
      <c r="C20" s="211" t="s">
        <v>918</v>
      </c>
      <c r="D20" s="211" t="s">
        <v>969</v>
      </c>
      <c r="E20" s="211" t="s">
        <v>970</v>
      </c>
      <c r="F20" s="189" t="s">
        <v>21</v>
      </c>
      <c r="G20" s="211" t="s">
        <v>971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89" t="s">
        <v>21</v>
      </c>
      <c r="O20" s="189" t="s">
        <v>21</v>
      </c>
    </row>
    <row r="21" spans="1:15" ht="56.25" x14ac:dyDescent="0.2">
      <c r="A21" s="192">
        <v>16</v>
      </c>
      <c r="B21" s="189" t="s">
        <v>58</v>
      </c>
      <c r="C21" s="211" t="s">
        <v>918</v>
      </c>
      <c r="D21" s="211" t="s">
        <v>972</v>
      </c>
      <c r="E21" s="211" t="s">
        <v>973</v>
      </c>
      <c r="F21" s="189" t="s">
        <v>21</v>
      </c>
      <c r="G21" s="211" t="s">
        <v>974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89" t="s">
        <v>21</v>
      </c>
      <c r="O21" s="189" t="s">
        <v>21</v>
      </c>
    </row>
    <row r="22" spans="1:15" ht="56.25" x14ac:dyDescent="0.2">
      <c r="A22" s="192">
        <v>17</v>
      </c>
      <c r="B22" s="189" t="s">
        <v>58</v>
      </c>
      <c r="C22" s="211" t="s">
        <v>918</v>
      </c>
      <c r="D22" s="211" t="s">
        <v>975</v>
      </c>
      <c r="E22" s="211" t="s">
        <v>976</v>
      </c>
      <c r="F22" s="189" t="s">
        <v>21</v>
      </c>
      <c r="G22" s="211" t="s">
        <v>977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89" t="s">
        <v>21</v>
      </c>
      <c r="O22" s="189" t="s">
        <v>21</v>
      </c>
    </row>
    <row r="23" spans="1:15" ht="67.5" x14ac:dyDescent="0.2">
      <c r="A23" s="192">
        <v>18</v>
      </c>
      <c r="B23" s="189" t="s">
        <v>58</v>
      </c>
      <c r="C23" s="211" t="s">
        <v>918</v>
      </c>
      <c r="D23" s="211" t="s">
        <v>978</v>
      </c>
      <c r="E23" s="211" t="s">
        <v>979</v>
      </c>
      <c r="F23" s="189" t="s">
        <v>21</v>
      </c>
      <c r="G23" s="211" t="s">
        <v>980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89" t="s">
        <v>21</v>
      </c>
      <c r="O23" s="189" t="s">
        <v>21</v>
      </c>
    </row>
    <row r="24" spans="1:15" ht="56.25" x14ac:dyDescent="0.2">
      <c r="A24" s="192">
        <v>19</v>
      </c>
      <c r="B24" s="186" t="s">
        <v>71</v>
      </c>
      <c r="C24" s="212" t="s">
        <v>918</v>
      </c>
      <c r="D24" s="212" t="s">
        <v>981</v>
      </c>
      <c r="E24" s="212" t="s">
        <v>982</v>
      </c>
      <c r="F24" s="186" t="s">
        <v>21</v>
      </c>
      <c r="G24" s="212" t="s">
        <v>983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86" t="s">
        <v>21</v>
      </c>
      <c r="O24" s="186" t="s">
        <v>21</v>
      </c>
    </row>
    <row r="25" spans="1:15" ht="45" x14ac:dyDescent="0.2">
      <c r="A25" s="192">
        <v>20</v>
      </c>
      <c r="B25" s="186" t="s">
        <v>71</v>
      </c>
      <c r="C25" s="210" t="s">
        <v>984</v>
      </c>
      <c r="D25" s="210" t="s">
        <v>985</v>
      </c>
      <c r="E25" s="210" t="s">
        <v>986</v>
      </c>
      <c r="F25" s="183" t="s">
        <v>21</v>
      </c>
      <c r="G25" s="210" t="s">
        <v>987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83" t="s">
        <v>988</v>
      </c>
      <c r="O25" s="183" t="s">
        <v>21</v>
      </c>
    </row>
    <row r="26" spans="1:15" ht="45" x14ac:dyDescent="0.2">
      <c r="A26" s="192">
        <v>21</v>
      </c>
      <c r="B26" s="186" t="s">
        <v>71</v>
      </c>
      <c r="C26" s="210" t="s">
        <v>989</v>
      </c>
      <c r="D26" s="210" t="s">
        <v>990</v>
      </c>
      <c r="E26" s="210" t="s">
        <v>986</v>
      </c>
      <c r="F26" s="183" t="s">
        <v>21</v>
      </c>
      <c r="G26" s="210" t="s">
        <v>991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83" t="s">
        <v>992</v>
      </c>
      <c r="O26" s="183" t="s">
        <v>21</v>
      </c>
    </row>
    <row r="27" spans="1:15" ht="45" x14ac:dyDescent="0.2">
      <c r="A27" s="192">
        <v>22</v>
      </c>
      <c r="B27" s="186" t="s">
        <v>71</v>
      </c>
      <c r="C27" s="210" t="s">
        <v>993</v>
      </c>
      <c r="D27" s="210" t="s">
        <v>994</v>
      </c>
      <c r="E27" s="210" t="s">
        <v>986</v>
      </c>
      <c r="F27" s="183" t="s">
        <v>21</v>
      </c>
      <c r="G27" s="210" t="s">
        <v>995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83" t="s">
        <v>996</v>
      </c>
      <c r="O27" s="183" t="s">
        <v>21</v>
      </c>
    </row>
    <row r="28" spans="1:15" ht="45" x14ac:dyDescent="0.2">
      <c r="A28" s="192">
        <v>23</v>
      </c>
      <c r="B28" s="186" t="s">
        <v>71</v>
      </c>
      <c r="C28" s="210" t="s">
        <v>997</v>
      </c>
      <c r="D28" s="210" t="s">
        <v>998</v>
      </c>
      <c r="E28" s="210" t="s">
        <v>986</v>
      </c>
      <c r="F28" s="183" t="s">
        <v>21</v>
      </c>
      <c r="G28" s="210" t="s">
        <v>999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83" t="s">
        <v>1000</v>
      </c>
      <c r="O28" s="183" t="s">
        <v>21</v>
      </c>
    </row>
    <row r="29" spans="1:15" ht="56.25" x14ac:dyDescent="0.2">
      <c r="A29" s="192">
        <v>24</v>
      </c>
      <c r="B29" s="189" t="s">
        <v>110</v>
      </c>
      <c r="C29" s="211" t="s">
        <v>918</v>
      </c>
      <c r="D29" s="211" t="s">
        <v>1001</v>
      </c>
      <c r="E29" s="211" t="s">
        <v>1002</v>
      </c>
      <c r="F29" s="189" t="s">
        <v>21</v>
      </c>
      <c r="G29" s="211" t="s">
        <v>1003</v>
      </c>
      <c r="H29" s="199">
        <v>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89" t="s">
        <v>21</v>
      </c>
      <c r="O29" s="189" t="s">
        <v>21</v>
      </c>
    </row>
    <row r="30" spans="1:15" ht="45" x14ac:dyDescent="0.2">
      <c r="A30" s="192">
        <v>25</v>
      </c>
      <c r="B30" s="189" t="s">
        <v>110</v>
      </c>
      <c r="C30" s="209" t="s">
        <v>1004</v>
      </c>
      <c r="D30" s="209" t="s">
        <v>1005</v>
      </c>
      <c r="E30" s="209" t="s">
        <v>986</v>
      </c>
      <c r="F30" s="176" t="s">
        <v>21</v>
      </c>
      <c r="G30" s="209" t="s">
        <v>1006</v>
      </c>
      <c r="H30" s="195">
        <v>0</v>
      </c>
      <c r="I30" s="195">
        <v>0</v>
      </c>
      <c r="J30" s="195">
        <v>0</v>
      </c>
      <c r="K30" s="195">
        <v>0</v>
      </c>
      <c r="L30" s="195">
        <v>0</v>
      </c>
      <c r="M30" s="195">
        <v>0</v>
      </c>
      <c r="N30" s="176" t="s">
        <v>1007</v>
      </c>
      <c r="O30" s="176" t="s">
        <v>21</v>
      </c>
    </row>
    <row r="31" spans="1:15" ht="45" x14ac:dyDescent="0.2">
      <c r="A31" s="192">
        <v>26</v>
      </c>
      <c r="B31" s="189" t="s">
        <v>110</v>
      </c>
      <c r="C31" s="209" t="s">
        <v>1008</v>
      </c>
      <c r="D31" s="209" t="s">
        <v>1009</v>
      </c>
      <c r="E31" s="209" t="s">
        <v>986</v>
      </c>
      <c r="F31" s="176" t="s">
        <v>21</v>
      </c>
      <c r="G31" s="209" t="s">
        <v>1010</v>
      </c>
      <c r="H31" s="195">
        <v>0</v>
      </c>
      <c r="I31" s="195">
        <v>0</v>
      </c>
      <c r="J31" s="195">
        <v>0</v>
      </c>
      <c r="K31" s="195">
        <v>0</v>
      </c>
      <c r="L31" s="195">
        <v>0</v>
      </c>
      <c r="M31" s="195">
        <v>0</v>
      </c>
      <c r="N31" s="176" t="s">
        <v>1011</v>
      </c>
      <c r="O31" s="176" t="s">
        <v>21</v>
      </c>
    </row>
    <row r="32" spans="1:15" ht="45" x14ac:dyDescent="0.2">
      <c r="A32" s="192">
        <v>27</v>
      </c>
      <c r="B32" s="189" t="s">
        <v>110</v>
      </c>
      <c r="C32" s="209" t="s">
        <v>1012</v>
      </c>
      <c r="D32" s="209" t="s">
        <v>1013</v>
      </c>
      <c r="E32" s="209" t="s">
        <v>986</v>
      </c>
      <c r="F32" s="176" t="s">
        <v>21</v>
      </c>
      <c r="G32" s="209" t="s">
        <v>1014</v>
      </c>
      <c r="H32" s="195">
        <v>0</v>
      </c>
      <c r="I32" s="195">
        <v>0</v>
      </c>
      <c r="J32" s="195">
        <v>0</v>
      </c>
      <c r="K32" s="195">
        <v>0</v>
      </c>
      <c r="L32" s="195">
        <v>0</v>
      </c>
      <c r="M32" s="195">
        <v>0</v>
      </c>
      <c r="N32" s="176" t="s">
        <v>1015</v>
      </c>
      <c r="O32" s="176" t="s">
        <v>21</v>
      </c>
    </row>
    <row r="33" spans="1:15" ht="45" x14ac:dyDescent="0.2">
      <c r="A33" s="192">
        <v>28</v>
      </c>
      <c r="B33" s="189" t="s">
        <v>110</v>
      </c>
      <c r="C33" s="209" t="s">
        <v>1016</v>
      </c>
      <c r="D33" s="209" t="s">
        <v>1017</v>
      </c>
      <c r="E33" s="209" t="s">
        <v>986</v>
      </c>
      <c r="F33" s="176" t="s">
        <v>21</v>
      </c>
      <c r="G33" s="209" t="s">
        <v>1018</v>
      </c>
      <c r="H33" s="195">
        <v>0</v>
      </c>
      <c r="I33" s="195">
        <v>0</v>
      </c>
      <c r="J33" s="195">
        <v>0</v>
      </c>
      <c r="K33" s="195">
        <v>0</v>
      </c>
      <c r="L33" s="195">
        <v>0</v>
      </c>
      <c r="M33" s="195">
        <v>0</v>
      </c>
      <c r="N33" s="176" t="s">
        <v>1019</v>
      </c>
      <c r="O33" s="176" t="s">
        <v>21</v>
      </c>
    </row>
    <row r="34" spans="1:15" ht="45" x14ac:dyDescent="0.2">
      <c r="A34" s="192">
        <v>29</v>
      </c>
      <c r="B34" s="183" t="s">
        <v>119</v>
      </c>
      <c r="C34" s="210" t="s">
        <v>1020</v>
      </c>
      <c r="D34" s="210" t="s">
        <v>1021</v>
      </c>
      <c r="E34" s="210" t="s">
        <v>1022</v>
      </c>
      <c r="F34" s="183" t="s">
        <v>21</v>
      </c>
      <c r="G34" s="210" t="s">
        <v>1023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83" t="s">
        <v>1024</v>
      </c>
      <c r="O34" s="183" t="s">
        <v>21</v>
      </c>
    </row>
    <row r="35" spans="1:15" ht="17.25" customHeight="1" x14ac:dyDescent="0.2">
      <c r="A35" s="262" t="s">
        <v>125</v>
      </c>
      <c r="B35" s="262"/>
      <c r="C35" s="262"/>
      <c r="D35" s="262"/>
      <c r="E35" s="262"/>
      <c r="F35" s="262"/>
      <c r="G35" s="262"/>
      <c r="H35" s="182">
        <v>0</v>
      </c>
      <c r="I35" s="182">
        <v>0</v>
      </c>
      <c r="J35" s="182">
        <v>0</v>
      </c>
      <c r="K35" s="182">
        <v>0</v>
      </c>
      <c r="L35" s="182">
        <v>0</v>
      </c>
      <c r="M35" s="182">
        <v>0</v>
      </c>
      <c r="N35" s="176" t="s">
        <v>21</v>
      </c>
      <c r="O35" s="176" t="s">
        <v>21</v>
      </c>
    </row>
    <row r="36" spans="1:15" ht="17.25" customHeight="1" x14ac:dyDescent="0.2">
      <c r="A36" s="262"/>
      <c r="B36" s="262"/>
      <c r="C36" s="262"/>
      <c r="D36" s="262"/>
      <c r="E36" s="262"/>
      <c r="F36" s="262"/>
      <c r="G36" s="262"/>
      <c r="H36" s="263">
        <v>0</v>
      </c>
      <c r="I36" s="262"/>
      <c r="J36" s="262"/>
      <c r="K36" s="262"/>
      <c r="L36" s="262"/>
      <c r="M36" s="262"/>
      <c r="N36" s="176" t="s">
        <v>21</v>
      </c>
      <c r="O36" s="176" t="s">
        <v>21</v>
      </c>
    </row>
  </sheetData>
  <mergeCells count="13">
    <mergeCell ref="A35:G36"/>
    <mergeCell ref="H36:M36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fitToWidth="0" pageOrder="overThenDown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V59"/>
  <sheetViews>
    <sheetView zoomScaleNormal="100" workbookViewId="0">
      <selection activeCell="N6" sqref="N6"/>
    </sheetView>
  </sheetViews>
  <sheetFormatPr defaultRowHeight="15" x14ac:dyDescent="0.25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4.140625" style="1" customWidth="1"/>
    <col min="13" max="13" width="15.28515625" style="1" customWidth="1"/>
    <col min="14" max="14" width="19" style="1" customWidth="1"/>
    <col min="15" max="15" width="30.7109375" style="1" customWidth="1"/>
    <col min="16" max="16376" width="9.140625" style="1" customWidth="1"/>
  </cols>
  <sheetData>
    <row r="2" spans="1:15" ht="21.75" customHeight="1" x14ac:dyDescent="0.25">
      <c r="A2" s="264" t="s">
        <v>1025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5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5">
      <c r="A4" s="265"/>
      <c r="B4" s="265"/>
      <c r="C4" s="265"/>
      <c r="D4" s="265"/>
      <c r="E4" s="265"/>
      <c r="F4" s="265"/>
      <c r="G4" s="265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5"/>
      <c r="O4" s="265"/>
    </row>
    <row r="5" spans="1:1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14">
        <v>14</v>
      </c>
      <c r="O5" s="14">
        <v>15</v>
      </c>
    </row>
    <row r="6" spans="1:15" ht="123.75" x14ac:dyDescent="0.25">
      <c r="A6" s="213" t="s">
        <v>1026</v>
      </c>
      <c r="B6" s="200" t="s">
        <v>3945</v>
      </c>
      <c r="C6" s="200" t="s">
        <v>1027</v>
      </c>
      <c r="D6" s="200" t="s">
        <v>1028</v>
      </c>
      <c r="E6" s="200" t="s">
        <v>1029</v>
      </c>
      <c r="F6" s="200" t="s">
        <v>21</v>
      </c>
      <c r="G6" s="200" t="s">
        <v>1030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200" t="s">
        <v>1031</v>
      </c>
      <c r="O6" s="217" t="s">
        <v>21</v>
      </c>
    </row>
    <row r="7" spans="1:15" ht="90" x14ac:dyDescent="0.25">
      <c r="A7" s="213" t="s">
        <v>1032</v>
      </c>
      <c r="B7" s="200" t="s">
        <v>3945</v>
      </c>
      <c r="C7" s="186" t="s">
        <v>1033</v>
      </c>
      <c r="D7" s="186" t="s">
        <v>1034</v>
      </c>
      <c r="E7" s="186" t="s">
        <v>1035</v>
      </c>
      <c r="F7" s="186" t="s">
        <v>21</v>
      </c>
      <c r="G7" s="186" t="s">
        <v>1036</v>
      </c>
      <c r="H7" s="197">
        <v>0</v>
      </c>
      <c r="I7" s="197">
        <v>0</v>
      </c>
      <c r="J7" s="197">
        <v>0</v>
      </c>
      <c r="K7" s="197">
        <v>0</v>
      </c>
      <c r="L7" s="197">
        <v>0</v>
      </c>
      <c r="M7" s="197">
        <v>0</v>
      </c>
      <c r="N7" s="218" t="s">
        <v>21</v>
      </c>
      <c r="O7" s="218" t="s">
        <v>21</v>
      </c>
    </row>
    <row r="8" spans="1:15" ht="90" x14ac:dyDescent="0.25">
      <c r="A8" s="213" t="s">
        <v>1037</v>
      </c>
      <c r="B8" s="200" t="s">
        <v>3945</v>
      </c>
      <c r="C8" s="186" t="s">
        <v>1038</v>
      </c>
      <c r="D8" s="186" t="s">
        <v>1039</v>
      </c>
      <c r="E8" s="186" t="s">
        <v>1035</v>
      </c>
      <c r="F8" s="186" t="s">
        <v>21</v>
      </c>
      <c r="G8" s="186" t="s">
        <v>1040</v>
      </c>
      <c r="H8" s="197">
        <v>0</v>
      </c>
      <c r="I8" s="197">
        <v>0</v>
      </c>
      <c r="J8" s="197">
        <v>0</v>
      </c>
      <c r="K8" s="197">
        <v>0</v>
      </c>
      <c r="L8" s="197">
        <v>0</v>
      </c>
      <c r="M8" s="197">
        <v>0</v>
      </c>
      <c r="N8" s="218" t="s">
        <v>21</v>
      </c>
      <c r="O8" s="218" t="s">
        <v>21</v>
      </c>
    </row>
    <row r="9" spans="1:15" ht="123.75" x14ac:dyDescent="0.25">
      <c r="A9" s="213" t="s">
        <v>1041</v>
      </c>
      <c r="B9" s="196" t="s">
        <v>3946</v>
      </c>
      <c r="C9" s="196" t="s">
        <v>1042</v>
      </c>
      <c r="D9" s="196" t="s">
        <v>1043</v>
      </c>
      <c r="E9" s="196" t="s">
        <v>1044</v>
      </c>
      <c r="F9" s="196" t="s">
        <v>21</v>
      </c>
      <c r="G9" s="216" t="s">
        <v>1045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0</v>
      </c>
      <c r="N9" s="196" t="s">
        <v>1046</v>
      </c>
      <c r="O9" s="214" t="s">
        <v>21</v>
      </c>
    </row>
    <row r="10" spans="1:15" ht="90" x14ac:dyDescent="0.25">
      <c r="A10" s="213" t="s">
        <v>1047</v>
      </c>
      <c r="B10" s="179" t="s">
        <v>3947</v>
      </c>
      <c r="C10" s="179" t="s">
        <v>1033</v>
      </c>
      <c r="D10" s="179" t="s">
        <v>1048</v>
      </c>
      <c r="E10" s="179" t="s">
        <v>1049</v>
      </c>
      <c r="F10" s="179" t="s">
        <v>21</v>
      </c>
      <c r="G10" s="179" t="s">
        <v>1050</v>
      </c>
      <c r="H10" s="193">
        <v>0</v>
      </c>
      <c r="I10" s="193">
        <v>0</v>
      </c>
      <c r="J10" s="193">
        <v>0</v>
      </c>
      <c r="K10" s="193">
        <v>0</v>
      </c>
      <c r="L10" s="193">
        <v>0</v>
      </c>
      <c r="M10" s="193">
        <v>0</v>
      </c>
      <c r="N10" s="215" t="s">
        <v>21</v>
      </c>
      <c r="O10" s="215" t="s">
        <v>21</v>
      </c>
    </row>
    <row r="11" spans="1:15" ht="90" x14ac:dyDescent="0.25">
      <c r="A11" s="213" t="s">
        <v>1051</v>
      </c>
      <c r="B11" s="179" t="s">
        <v>3947</v>
      </c>
      <c r="C11" s="179" t="s">
        <v>1033</v>
      </c>
      <c r="D11" s="179" t="s">
        <v>1052</v>
      </c>
      <c r="E11" s="179" t="s">
        <v>1053</v>
      </c>
      <c r="F11" s="179" t="s">
        <v>21</v>
      </c>
      <c r="G11" s="179" t="s">
        <v>1054</v>
      </c>
      <c r="H11" s="193">
        <v>0</v>
      </c>
      <c r="I11" s="193">
        <v>0</v>
      </c>
      <c r="J11" s="193">
        <v>0</v>
      </c>
      <c r="K11" s="193">
        <v>0</v>
      </c>
      <c r="L11" s="193">
        <v>0</v>
      </c>
      <c r="M11" s="193">
        <v>0</v>
      </c>
      <c r="N11" s="215" t="s">
        <v>21</v>
      </c>
      <c r="O11" s="215" t="s">
        <v>21</v>
      </c>
    </row>
    <row r="12" spans="1:15" ht="90" x14ac:dyDescent="0.25">
      <c r="A12" s="213" t="s">
        <v>1055</v>
      </c>
      <c r="B12" s="179" t="s">
        <v>3947</v>
      </c>
      <c r="C12" s="179" t="s">
        <v>1033</v>
      </c>
      <c r="D12" s="179" t="s">
        <v>1056</v>
      </c>
      <c r="E12" s="179" t="s">
        <v>1057</v>
      </c>
      <c r="F12" s="179" t="s">
        <v>21</v>
      </c>
      <c r="G12" s="179" t="s">
        <v>1058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215" t="s">
        <v>21</v>
      </c>
      <c r="O12" s="215" t="s">
        <v>21</v>
      </c>
    </row>
    <row r="13" spans="1:15" ht="78.75" x14ac:dyDescent="0.25">
      <c r="A13" s="213" t="s">
        <v>1059</v>
      </c>
      <c r="B13" s="179" t="s">
        <v>3947</v>
      </c>
      <c r="C13" s="179" t="s">
        <v>1033</v>
      </c>
      <c r="D13" s="179" t="s">
        <v>1060</v>
      </c>
      <c r="E13" s="179" t="s">
        <v>1061</v>
      </c>
      <c r="F13" s="179" t="s">
        <v>21</v>
      </c>
      <c r="G13" s="179" t="s">
        <v>1062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215" t="s">
        <v>21</v>
      </c>
      <c r="O13" s="215" t="s">
        <v>21</v>
      </c>
    </row>
    <row r="14" spans="1:15" ht="90" x14ac:dyDescent="0.25">
      <c r="A14" s="213" t="s">
        <v>1063</v>
      </c>
      <c r="B14" s="179" t="s">
        <v>3947</v>
      </c>
      <c r="C14" s="179" t="s">
        <v>1038</v>
      </c>
      <c r="D14" s="179" t="s">
        <v>1064</v>
      </c>
      <c r="E14" s="179" t="s">
        <v>1049</v>
      </c>
      <c r="F14" s="179" t="s">
        <v>21</v>
      </c>
      <c r="G14" s="179" t="s">
        <v>1065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215" t="s">
        <v>21</v>
      </c>
      <c r="O14" s="215" t="s">
        <v>21</v>
      </c>
    </row>
    <row r="15" spans="1:15" ht="90" x14ac:dyDescent="0.25">
      <c r="A15" s="213" t="s">
        <v>1066</v>
      </c>
      <c r="B15" s="179" t="s">
        <v>3947</v>
      </c>
      <c r="C15" s="179" t="s">
        <v>1038</v>
      </c>
      <c r="D15" s="179" t="s">
        <v>1067</v>
      </c>
      <c r="E15" s="179" t="s">
        <v>1053</v>
      </c>
      <c r="F15" s="179" t="s">
        <v>21</v>
      </c>
      <c r="G15" s="179" t="s">
        <v>1068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215" t="s">
        <v>21</v>
      </c>
      <c r="O15" s="215" t="s">
        <v>21</v>
      </c>
    </row>
    <row r="16" spans="1:15" ht="90" x14ac:dyDescent="0.25">
      <c r="A16" s="213" t="s">
        <v>1069</v>
      </c>
      <c r="B16" s="179" t="s">
        <v>3947</v>
      </c>
      <c r="C16" s="179" t="s">
        <v>1038</v>
      </c>
      <c r="D16" s="179" t="s">
        <v>1070</v>
      </c>
      <c r="E16" s="179" t="s">
        <v>1057</v>
      </c>
      <c r="F16" s="179" t="s">
        <v>21</v>
      </c>
      <c r="G16" s="179" t="s">
        <v>1071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215" t="s">
        <v>21</v>
      </c>
      <c r="O16" s="215" t="s">
        <v>21</v>
      </c>
    </row>
    <row r="17" spans="1:15" ht="78.75" x14ac:dyDescent="0.25">
      <c r="A17" s="213" t="s">
        <v>1072</v>
      </c>
      <c r="B17" s="179" t="s">
        <v>3947</v>
      </c>
      <c r="C17" s="179" t="s">
        <v>1038</v>
      </c>
      <c r="D17" s="179" t="s">
        <v>1073</v>
      </c>
      <c r="E17" s="179" t="s">
        <v>1061</v>
      </c>
      <c r="F17" s="179" t="s">
        <v>21</v>
      </c>
      <c r="G17" s="179" t="s">
        <v>1074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215" t="s">
        <v>21</v>
      </c>
      <c r="O17" s="215" t="s">
        <v>21</v>
      </c>
    </row>
    <row r="18" spans="1:15" ht="123.75" x14ac:dyDescent="0.25">
      <c r="A18" s="213" t="s">
        <v>1075</v>
      </c>
      <c r="B18" s="196" t="s">
        <v>657</v>
      </c>
      <c r="C18" s="196" t="s">
        <v>1076</v>
      </c>
      <c r="D18" s="196" t="s">
        <v>1077</v>
      </c>
      <c r="E18" s="196" t="s">
        <v>1078</v>
      </c>
      <c r="F18" s="196" t="s">
        <v>21</v>
      </c>
      <c r="G18" s="196" t="s">
        <v>1079</v>
      </c>
      <c r="H18" s="195">
        <v>0</v>
      </c>
      <c r="I18" s="195">
        <v>0</v>
      </c>
      <c r="J18" s="195">
        <v>0</v>
      </c>
      <c r="K18" s="195">
        <v>0</v>
      </c>
      <c r="L18" s="195">
        <v>0</v>
      </c>
      <c r="M18" s="195">
        <v>0</v>
      </c>
      <c r="N18" s="196" t="s">
        <v>1080</v>
      </c>
      <c r="O18" s="214" t="s">
        <v>21</v>
      </c>
    </row>
    <row r="19" spans="1:15" ht="112.5" x14ac:dyDescent="0.25">
      <c r="A19" s="213" t="s">
        <v>1081</v>
      </c>
      <c r="B19" s="196" t="s">
        <v>657</v>
      </c>
      <c r="C19" s="196" t="s">
        <v>1082</v>
      </c>
      <c r="D19" s="196" t="s">
        <v>1083</v>
      </c>
      <c r="E19" s="196" t="s">
        <v>1084</v>
      </c>
      <c r="F19" s="196" t="s">
        <v>21</v>
      </c>
      <c r="G19" s="196" t="s">
        <v>1085</v>
      </c>
      <c r="H19" s="195">
        <v>0</v>
      </c>
      <c r="I19" s="195">
        <v>0</v>
      </c>
      <c r="J19" s="195">
        <v>0</v>
      </c>
      <c r="K19" s="195">
        <v>0</v>
      </c>
      <c r="L19" s="195">
        <v>0</v>
      </c>
      <c r="M19" s="195">
        <v>0</v>
      </c>
      <c r="N19" s="196" t="s">
        <v>1086</v>
      </c>
      <c r="O19" s="214" t="s">
        <v>21</v>
      </c>
    </row>
    <row r="20" spans="1:15" ht="101.25" x14ac:dyDescent="0.25">
      <c r="A20" s="213" t="s">
        <v>1087</v>
      </c>
      <c r="B20" s="196" t="s">
        <v>657</v>
      </c>
      <c r="C20" s="196" t="s">
        <v>1088</v>
      </c>
      <c r="D20" s="196" t="s">
        <v>1089</v>
      </c>
      <c r="E20" s="196" t="s">
        <v>1090</v>
      </c>
      <c r="F20" s="196" t="s">
        <v>21</v>
      </c>
      <c r="G20" s="196" t="s">
        <v>1091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6" t="s">
        <v>1092</v>
      </c>
      <c r="O20" s="214" t="s">
        <v>21</v>
      </c>
    </row>
    <row r="21" spans="1:15" ht="123.75" x14ac:dyDescent="0.25">
      <c r="A21" s="213" t="s">
        <v>1093</v>
      </c>
      <c r="B21" s="196" t="s">
        <v>657</v>
      </c>
      <c r="C21" s="196" t="s">
        <v>1042</v>
      </c>
      <c r="D21" s="196" t="s">
        <v>1094</v>
      </c>
      <c r="E21" s="196" t="s">
        <v>1095</v>
      </c>
      <c r="F21" s="196" t="s">
        <v>1096</v>
      </c>
      <c r="G21" s="196" t="s">
        <v>1097</v>
      </c>
      <c r="H21" s="195">
        <v>10917.21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6" t="s">
        <v>1098</v>
      </c>
      <c r="O21" s="214" t="s">
        <v>21</v>
      </c>
    </row>
    <row r="22" spans="1:15" ht="101.25" x14ac:dyDescent="0.25">
      <c r="A22" s="213" t="s">
        <v>1099</v>
      </c>
      <c r="B22" s="200" t="s">
        <v>3948</v>
      </c>
      <c r="C22" s="200" t="s">
        <v>1038</v>
      </c>
      <c r="D22" s="200" t="s">
        <v>1100</v>
      </c>
      <c r="E22" s="200" t="s">
        <v>1101</v>
      </c>
      <c r="F22" s="200" t="s">
        <v>21</v>
      </c>
      <c r="G22" s="200" t="s">
        <v>1102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200" t="s">
        <v>1103</v>
      </c>
      <c r="O22" s="217" t="s">
        <v>21</v>
      </c>
    </row>
    <row r="23" spans="1:15" ht="101.25" x14ac:dyDescent="0.25">
      <c r="A23" s="213" t="s">
        <v>1104</v>
      </c>
      <c r="B23" s="200" t="s">
        <v>3948</v>
      </c>
      <c r="C23" s="200" t="s">
        <v>1027</v>
      </c>
      <c r="D23" s="200" t="s">
        <v>1105</v>
      </c>
      <c r="E23" s="200" t="s">
        <v>1090</v>
      </c>
      <c r="F23" s="200" t="s">
        <v>21</v>
      </c>
      <c r="G23" s="200" t="s">
        <v>1106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200" t="s">
        <v>1107</v>
      </c>
      <c r="O23" s="217" t="s">
        <v>21</v>
      </c>
    </row>
    <row r="24" spans="1:15" ht="101.25" x14ac:dyDescent="0.25">
      <c r="A24" s="213" t="s">
        <v>1108</v>
      </c>
      <c r="B24" s="200" t="s">
        <v>3948</v>
      </c>
      <c r="C24" s="200" t="s">
        <v>1082</v>
      </c>
      <c r="D24" s="200" t="s">
        <v>1109</v>
      </c>
      <c r="E24" s="200" t="s">
        <v>1090</v>
      </c>
      <c r="F24" s="200" t="s">
        <v>21</v>
      </c>
      <c r="G24" s="200" t="s">
        <v>1110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200" t="s">
        <v>1111</v>
      </c>
      <c r="O24" s="217" t="s">
        <v>21</v>
      </c>
    </row>
    <row r="25" spans="1:15" ht="101.25" x14ac:dyDescent="0.25">
      <c r="A25" s="213" t="s">
        <v>1112</v>
      </c>
      <c r="B25" s="200" t="s">
        <v>3948</v>
      </c>
      <c r="C25" s="200" t="s">
        <v>1076</v>
      </c>
      <c r="D25" s="200" t="s">
        <v>1113</v>
      </c>
      <c r="E25" s="200" t="s">
        <v>1090</v>
      </c>
      <c r="F25" s="200" t="s">
        <v>21</v>
      </c>
      <c r="G25" s="200" t="s">
        <v>1114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200" t="s">
        <v>1115</v>
      </c>
      <c r="O25" s="217" t="s">
        <v>21</v>
      </c>
    </row>
    <row r="26" spans="1:15" ht="101.25" x14ac:dyDescent="0.25">
      <c r="A26" s="213" t="s">
        <v>1116</v>
      </c>
      <c r="B26" s="200" t="s">
        <v>3948</v>
      </c>
      <c r="C26" s="200" t="s">
        <v>1117</v>
      </c>
      <c r="D26" s="200" t="s">
        <v>1118</v>
      </c>
      <c r="E26" s="200" t="s">
        <v>1090</v>
      </c>
      <c r="F26" s="200" t="s">
        <v>21</v>
      </c>
      <c r="G26" s="200" t="s">
        <v>1119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200" t="s">
        <v>1120</v>
      </c>
      <c r="O26" s="217" t="s">
        <v>21</v>
      </c>
    </row>
    <row r="27" spans="1:15" ht="101.25" x14ac:dyDescent="0.25">
      <c r="A27" s="213" t="s">
        <v>1121</v>
      </c>
      <c r="B27" s="200" t="s">
        <v>3948</v>
      </c>
      <c r="C27" s="200" t="s">
        <v>1042</v>
      </c>
      <c r="D27" s="200" t="s">
        <v>1122</v>
      </c>
      <c r="E27" s="200" t="s">
        <v>1090</v>
      </c>
      <c r="F27" s="200" t="s">
        <v>21</v>
      </c>
      <c r="G27" s="200" t="s">
        <v>1123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200" t="s">
        <v>1124</v>
      </c>
      <c r="O27" s="217" t="s">
        <v>21</v>
      </c>
    </row>
    <row r="28" spans="1:15" ht="101.25" x14ac:dyDescent="0.25">
      <c r="A28" s="213" t="s">
        <v>1125</v>
      </c>
      <c r="B28" s="200" t="s">
        <v>3948</v>
      </c>
      <c r="C28" s="200" t="s">
        <v>1126</v>
      </c>
      <c r="D28" s="200" t="s">
        <v>1127</v>
      </c>
      <c r="E28" s="200" t="s">
        <v>1090</v>
      </c>
      <c r="F28" s="200" t="s">
        <v>21</v>
      </c>
      <c r="G28" s="200" t="s">
        <v>1128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200" t="s">
        <v>1129</v>
      </c>
      <c r="O28" s="217" t="s">
        <v>21</v>
      </c>
    </row>
    <row r="29" spans="1:15" ht="101.25" x14ac:dyDescent="0.25">
      <c r="A29" s="213" t="s">
        <v>1130</v>
      </c>
      <c r="B29" s="189" t="s">
        <v>3949</v>
      </c>
      <c r="C29" s="189" t="s">
        <v>1131</v>
      </c>
      <c r="D29" s="189" t="s">
        <v>1132</v>
      </c>
      <c r="E29" s="189" t="s">
        <v>1090</v>
      </c>
      <c r="F29" s="189" t="s">
        <v>21</v>
      </c>
      <c r="G29" s="189" t="s">
        <v>1133</v>
      </c>
      <c r="H29" s="199">
        <v>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89" t="s">
        <v>1134</v>
      </c>
      <c r="O29" s="219" t="s">
        <v>21</v>
      </c>
    </row>
    <row r="30" spans="1:15" ht="101.25" x14ac:dyDescent="0.25">
      <c r="A30" s="213" t="s">
        <v>1135</v>
      </c>
      <c r="B30" s="189" t="s">
        <v>3949</v>
      </c>
      <c r="C30" s="189" t="s">
        <v>1136</v>
      </c>
      <c r="D30" s="189" t="s">
        <v>1137</v>
      </c>
      <c r="E30" s="189" t="s">
        <v>1090</v>
      </c>
      <c r="F30" s="189" t="s">
        <v>21</v>
      </c>
      <c r="G30" s="189" t="s">
        <v>1138</v>
      </c>
      <c r="H30" s="199">
        <v>0</v>
      </c>
      <c r="I30" s="199">
        <v>0</v>
      </c>
      <c r="J30" s="199">
        <v>0</v>
      </c>
      <c r="K30" s="199">
        <v>0</v>
      </c>
      <c r="L30" s="199">
        <v>0</v>
      </c>
      <c r="M30" s="199">
        <v>0</v>
      </c>
      <c r="N30" s="189" t="s">
        <v>1139</v>
      </c>
      <c r="O30" s="219" t="s">
        <v>21</v>
      </c>
    </row>
    <row r="31" spans="1:15" ht="90" x14ac:dyDescent="0.25">
      <c r="A31" s="213" t="s">
        <v>1140</v>
      </c>
      <c r="B31" s="189" t="s">
        <v>3949</v>
      </c>
      <c r="C31" s="189" t="s">
        <v>1038</v>
      </c>
      <c r="D31" s="189" t="s">
        <v>1141</v>
      </c>
      <c r="E31" s="189" t="s">
        <v>1142</v>
      </c>
      <c r="F31" s="189" t="s">
        <v>21</v>
      </c>
      <c r="G31" s="189" t="s">
        <v>1143</v>
      </c>
      <c r="H31" s="199">
        <v>0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219" t="s">
        <v>21</v>
      </c>
      <c r="O31" s="219" t="s">
        <v>21</v>
      </c>
    </row>
    <row r="32" spans="1:15" ht="90" x14ac:dyDescent="0.25">
      <c r="A32" s="213" t="s">
        <v>1144</v>
      </c>
      <c r="B32" s="189" t="s">
        <v>3949</v>
      </c>
      <c r="C32" s="189" t="s">
        <v>1038</v>
      </c>
      <c r="D32" s="189" t="s">
        <v>1145</v>
      </c>
      <c r="E32" s="189" t="s">
        <v>1146</v>
      </c>
      <c r="F32" s="189" t="s">
        <v>21</v>
      </c>
      <c r="G32" s="189" t="s">
        <v>1147</v>
      </c>
      <c r="H32" s="199">
        <v>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219" t="s">
        <v>21</v>
      </c>
      <c r="O32" s="219" t="s">
        <v>21</v>
      </c>
    </row>
    <row r="33" spans="1:15" ht="90" x14ac:dyDescent="0.25">
      <c r="A33" s="213" t="s">
        <v>1148</v>
      </c>
      <c r="B33" s="189" t="s">
        <v>3949</v>
      </c>
      <c r="C33" s="189" t="s">
        <v>1038</v>
      </c>
      <c r="D33" s="189" t="s">
        <v>1149</v>
      </c>
      <c r="E33" s="189" t="s">
        <v>1150</v>
      </c>
      <c r="F33" s="189" t="s">
        <v>21</v>
      </c>
      <c r="G33" s="189" t="s">
        <v>1151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219" t="s">
        <v>21</v>
      </c>
      <c r="O33" s="219" t="s">
        <v>21</v>
      </c>
    </row>
    <row r="34" spans="1:15" ht="78.75" x14ac:dyDescent="0.25">
      <c r="A34" s="213" t="s">
        <v>1152</v>
      </c>
      <c r="B34" s="189" t="s">
        <v>3949</v>
      </c>
      <c r="C34" s="189" t="s">
        <v>1038</v>
      </c>
      <c r="D34" s="189" t="s">
        <v>1153</v>
      </c>
      <c r="E34" s="189" t="s">
        <v>1154</v>
      </c>
      <c r="F34" s="189" t="s">
        <v>21</v>
      </c>
      <c r="G34" s="189" t="s">
        <v>1155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219" t="s">
        <v>21</v>
      </c>
      <c r="O34" s="219" t="s">
        <v>21</v>
      </c>
    </row>
    <row r="35" spans="1:15" ht="90" x14ac:dyDescent="0.25">
      <c r="A35" s="213" t="s">
        <v>1156</v>
      </c>
      <c r="B35" s="189" t="s">
        <v>3949</v>
      </c>
      <c r="C35" s="189" t="s">
        <v>1033</v>
      </c>
      <c r="D35" s="189" t="s">
        <v>1157</v>
      </c>
      <c r="E35" s="189" t="s">
        <v>1142</v>
      </c>
      <c r="F35" s="189" t="s">
        <v>21</v>
      </c>
      <c r="G35" s="189" t="s">
        <v>1158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219" t="s">
        <v>21</v>
      </c>
      <c r="O35" s="219" t="s">
        <v>21</v>
      </c>
    </row>
    <row r="36" spans="1:15" ht="90" x14ac:dyDescent="0.25">
      <c r="A36" s="213" t="s">
        <v>1159</v>
      </c>
      <c r="B36" s="189" t="s">
        <v>3949</v>
      </c>
      <c r="C36" s="189" t="s">
        <v>1033</v>
      </c>
      <c r="D36" s="189" t="s">
        <v>1160</v>
      </c>
      <c r="E36" s="189" t="s">
        <v>1146</v>
      </c>
      <c r="F36" s="189" t="s">
        <v>21</v>
      </c>
      <c r="G36" s="189" t="s">
        <v>1161</v>
      </c>
      <c r="H36" s="199">
        <v>0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219" t="s">
        <v>21</v>
      </c>
      <c r="O36" s="219" t="s">
        <v>21</v>
      </c>
    </row>
    <row r="37" spans="1:15" ht="90" x14ac:dyDescent="0.25">
      <c r="A37" s="213" t="s">
        <v>1162</v>
      </c>
      <c r="B37" s="189" t="s">
        <v>3949</v>
      </c>
      <c r="C37" s="189" t="s">
        <v>1033</v>
      </c>
      <c r="D37" s="189" t="s">
        <v>1163</v>
      </c>
      <c r="E37" s="189" t="s">
        <v>1150</v>
      </c>
      <c r="F37" s="189" t="s">
        <v>21</v>
      </c>
      <c r="G37" s="189" t="s">
        <v>1164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219" t="s">
        <v>21</v>
      </c>
      <c r="O37" s="219" t="s">
        <v>21</v>
      </c>
    </row>
    <row r="38" spans="1:15" ht="78.75" x14ac:dyDescent="0.25">
      <c r="A38" s="213" t="s">
        <v>1165</v>
      </c>
      <c r="B38" s="189" t="s">
        <v>3949</v>
      </c>
      <c r="C38" s="189" t="s">
        <v>1033</v>
      </c>
      <c r="D38" s="189" t="s">
        <v>1166</v>
      </c>
      <c r="E38" s="189" t="s">
        <v>1154</v>
      </c>
      <c r="F38" s="189" t="s">
        <v>21</v>
      </c>
      <c r="G38" s="189" t="s">
        <v>1167</v>
      </c>
      <c r="H38" s="199">
        <v>0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219" t="s">
        <v>21</v>
      </c>
      <c r="O38" s="219" t="s">
        <v>21</v>
      </c>
    </row>
    <row r="39" spans="1:15" ht="67.5" x14ac:dyDescent="0.25">
      <c r="A39" s="213" t="s">
        <v>1168</v>
      </c>
      <c r="B39" s="189" t="s">
        <v>3949</v>
      </c>
      <c r="C39" s="189" t="s">
        <v>1082</v>
      </c>
      <c r="D39" s="189" t="s">
        <v>1169</v>
      </c>
      <c r="E39" s="189" t="s">
        <v>1170</v>
      </c>
      <c r="F39" s="189" t="s">
        <v>1171</v>
      </c>
      <c r="G39" s="189" t="s">
        <v>1172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89" t="s">
        <v>1173</v>
      </c>
      <c r="O39" s="219" t="s">
        <v>21</v>
      </c>
    </row>
    <row r="40" spans="1:15" ht="90" x14ac:dyDescent="0.25">
      <c r="A40" s="213" t="s">
        <v>1174</v>
      </c>
      <c r="B40" s="186" t="s">
        <v>71</v>
      </c>
      <c r="C40" s="186" t="s">
        <v>1033</v>
      </c>
      <c r="D40" s="186" t="s">
        <v>1175</v>
      </c>
      <c r="E40" s="186" t="s">
        <v>1176</v>
      </c>
      <c r="F40" s="186" t="s">
        <v>21</v>
      </c>
      <c r="G40" s="186" t="s">
        <v>1177</v>
      </c>
      <c r="H40" s="197">
        <v>0</v>
      </c>
      <c r="I40" s="197">
        <v>0</v>
      </c>
      <c r="J40" s="197">
        <v>0</v>
      </c>
      <c r="K40" s="197">
        <v>0</v>
      </c>
      <c r="L40" s="197">
        <v>0</v>
      </c>
      <c r="M40" s="197">
        <v>0</v>
      </c>
      <c r="N40" s="218" t="s">
        <v>21</v>
      </c>
      <c r="O40" s="218" t="s">
        <v>21</v>
      </c>
    </row>
    <row r="41" spans="1:15" ht="101.25" x14ac:dyDescent="0.25">
      <c r="A41" s="213" t="s">
        <v>1178</v>
      </c>
      <c r="B41" s="186" t="s">
        <v>71</v>
      </c>
      <c r="C41" s="200" t="s">
        <v>1082</v>
      </c>
      <c r="D41" s="200" t="s">
        <v>1179</v>
      </c>
      <c r="E41" s="200" t="s">
        <v>1180</v>
      </c>
      <c r="F41" s="200" t="s">
        <v>21</v>
      </c>
      <c r="G41" s="200" t="s">
        <v>1181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200" t="s">
        <v>1182</v>
      </c>
      <c r="O41" s="217" t="s">
        <v>21</v>
      </c>
    </row>
    <row r="42" spans="1:15" ht="90" x14ac:dyDescent="0.25">
      <c r="A42" s="213" t="s">
        <v>1183</v>
      </c>
      <c r="B42" s="189" t="s">
        <v>110</v>
      </c>
      <c r="C42" s="189" t="s">
        <v>1033</v>
      </c>
      <c r="D42" s="189" t="s">
        <v>1184</v>
      </c>
      <c r="E42" s="189" t="s">
        <v>1185</v>
      </c>
      <c r="F42" s="189" t="s">
        <v>21</v>
      </c>
      <c r="G42" s="189" t="s">
        <v>1186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219" t="s">
        <v>21</v>
      </c>
      <c r="O42" s="219" t="s">
        <v>21</v>
      </c>
    </row>
    <row r="43" spans="1:15" ht="101.25" x14ac:dyDescent="0.25">
      <c r="A43" s="213" t="s">
        <v>1187</v>
      </c>
      <c r="B43" s="189" t="s">
        <v>110</v>
      </c>
      <c r="C43" s="189" t="s">
        <v>1076</v>
      </c>
      <c r="D43" s="189" t="s">
        <v>1188</v>
      </c>
      <c r="E43" s="189" t="s">
        <v>1180</v>
      </c>
      <c r="F43" s="189" t="s">
        <v>21</v>
      </c>
      <c r="G43" s="189" t="s">
        <v>1189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89" t="s">
        <v>1190</v>
      </c>
      <c r="O43" s="219" t="s">
        <v>21</v>
      </c>
    </row>
    <row r="44" spans="1:15" ht="90" x14ac:dyDescent="0.25">
      <c r="A44" s="213" t="s">
        <v>1191</v>
      </c>
      <c r="B44" s="189" t="s">
        <v>110</v>
      </c>
      <c r="C44" s="189" t="s">
        <v>1038</v>
      </c>
      <c r="D44" s="189" t="s">
        <v>1192</v>
      </c>
      <c r="E44" s="189" t="s">
        <v>1176</v>
      </c>
      <c r="F44" s="189" t="s">
        <v>21</v>
      </c>
      <c r="G44" s="189" t="s">
        <v>1193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219" t="s">
        <v>21</v>
      </c>
      <c r="O44" s="219" t="s">
        <v>21</v>
      </c>
    </row>
    <row r="45" spans="1:15" ht="90" x14ac:dyDescent="0.25">
      <c r="A45" s="213" t="s">
        <v>1194</v>
      </c>
      <c r="B45" s="189" t="s">
        <v>110</v>
      </c>
      <c r="C45" s="189" t="s">
        <v>1038</v>
      </c>
      <c r="D45" s="189" t="s">
        <v>1195</v>
      </c>
      <c r="E45" s="189" t="s">
        <v>1185</v>
      </c>
      <c r="F45" s="189" t="s">
        <v>21</v>
      </c>
      <c r="G45" s="189" t="s">
        <v>1196</v>
      </c>
      <c r="H45" s="199">
        <v>0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219" t="s">
        <v>21</v>
      </c>
      <c r="O45" s="219" t="s">
        <v>21</v>
      </c>
    </row>
    <row r="46" spans="1:15" ht="90" x14ac:dyDescent="0.25">
      <c r="A46" s="213" t="s">
        <v>1197</v>
      </c>
      <c r="B46" s="189" t="s">
        <v>110</v>
      </c>
      <c r="C46" s="189" t="s">
        <v>1038</v>
      </c>
      <c r="D46" s="189" t="s">
        <v>1198</v>
      </c>
      <c r="E46" s="189" t="s">
        <v>1199</v>
      </c>
      <c r="F46" s="189" t="s">
        <v>21</v>
      </c>
      <c r="G46" s="189" t="s">
        <v>1200</v>
      </c>
      <c r="H46" s="199">
        <v>0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219" t="s">
        <v>21</v>
      </c>
      <c r="O46" s="219" t="s">
        <v>21</v>
      </c>
    </row>
    <row r="47" spans="1:15" ht="78.75" x14ac:dyDescent="0.25">
      <c r="A47" s="213" t="s">
        <v>1201</v>
      </c>
      <c r="B47" s="189" t="s">
        <v>110</v>
      </c>
      <c r="C47" s="189" t="s">
        <v>1038</v>
      </c>
      <c r="D47" s="189" t="s">
        <v>1202</v>
      </c>
      <c r="E47" s="189" t="s">
        <v>1203</v>
      </c>
      <c r="F47" s="189" t="s">
        <v>21</v>
      </c>
      <c r="G47" s="189" t="s">
        <v>1204</v>
      </c>
      <c r="H47" s="199">
        <v>0</v>
      </c>
      <c r="I47" s="199">
        <v>0</v>
      </c>
      <c r="J47" s="199">
        <v>0</v>
      </c>
      <c r="K47" s="199">
        <v>0</v>
      </c>
      <c r="L47" s="199">
        <v>0</v>
      </c>
      <c r="M47" s="199">
        <v>0</v>
      </c>
      <c r="N47" s="219" t="s">
        <v>21</v>
      </c>
      <c r="O47" s="219" t="s">
        <v>21</v>
      </c>
    </row>
    <row r="48" spans="1:15" ht="90" x14ac:dyDescent="0.25">
      <c r="A48" s="213" t="s">
        <v>1205</v>
      </c>
      <c r="B48" s="189" t="s">
        <v>110</v>
      </c>
      <c r="C48" s="189" t="s">
        <v>1033</v>
      </c>
      <c r="D48" s="189" t="s">
        <v>1206</v>
      </c>
      <c r="E48" s="189" t="s">
        <v>1199</v>
      </c>
      <c r="F48" s="189" t="s">
        <v>21</v>
      </c>
      <c r="G48" s="189" t="s">
        <v>1207</v>
      </c>
      <c r="H48" s="199">
        <v>0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219" t="s">
        <v>21</v>
      </c>
      <c r="O48" s="219" t="s">
        <v>21</v>
      </c>
    </row>
    <row r="49" spans="1:15" ht="78.75" x14ac:dyDescent="0.25">
      <c r="A49" s="213" t="s">
        <v>1208</v>
      </c>
      <c r="B49" s="189" t="s">
        <v>110</v>
      </c>
      <c r="C49" s="189" t="s">
        <v>1033</v>
      </c>
      <c r="D49" s="189" t="s">
        <v>1209</v>
      </c>
      <c r="E49" s="189" t="s">
        <v>1203</v>
      </c>
      <c r="F49" s="189" t="s">
        <v>21</v>
      </c>
      <c r="G49" s="189" t="s">
        <v>1210</v>
      </c>
      <c r="H49" s="199">
        <v>0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219" t="s">
        <v>21</v>
      </c>
      <c r="O49" s="219" t="s">
        <v>21</v>
      </c>
    </row>
    <row r="50" spans="1:15" ht="101.25" x14ac:dyDescent="0.25">
      <c r="A50" s="213" t="s">
        <v>1211</v>
      </c>
      <c r="B50" s="189" t="s">
        <v>110</v>
      </c>
      <c r="C50" s="189" t="s">
        <v>1117</v>
      </c>
      <c r="D50" s="189" t="s">
        <v>1212</v>
      </c>
      <c r="E50" s="189" t="s">
        <v>1180</v>
      </c>
      <c r="F50" s="189" t="s">
        <v>21</v>
      </c>
      <c r="G50" s="189" t="s">
        <v>1213</v>
      </c>
      <c r="H50" s="199">
        <v>0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89" t="s">
        <v>1214</v>
      </c>
      <c r="O50" s="219" t="s">
        <v>21</v>
      </c>
    </row>
    <row r="51" spans="1:15" ht="101.25" x14ac:dyDescent="0.25">
      <c r="A51" s="213" t="s">
        <v>1215</v>
      </c>
      <c r="B51" s="200" t="s">
        <v>114</v>
      </c>
      <c r="C51" s="200" t="s">
        <v>1042</v>
      </c>
      <c r="D51" s="200" t="s">
        <v>1216</v>
      </c>
      <c r="E51" s="200" t="s">
        <v>1180</v>
      </c>
      <c r="F51" s="200" t="s">
        <v>21</v>
      </c>
      <c r="G51" s="200" t="s">
        <v>1217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200" t="s">
        <v>1218</v>
      </c>
      <c r="O51" s="217" t="s">
        <v>21</v>
      </c>
    </row>
    <row r="52" spans="1:15" ht="101.25" x14ac:dyDescent="0.25">
      <c r="A52" s="213" t="s">
        <v>1219</v>
      </c>
      <c r="B52" s="200" t="s">
        <v>114</v>
      </c>
      <c r="C52" s="200" t="s">
        <v>1088</v>
      </c>
      <c r="D52" s="200" t="s">
        <v>1220</v>
      </c>
      <c r="E52" s="200" t="s">
        <v>1180</v>
      </c>
      <c r="F52" s="200" t="s">
        <v>21</v>
      </c>
      <c r="G52" s="200" t="s">
        <v>1221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200" t="s">
        <v>1222</v>
      </c>
      <c r="O52" s="217" t="s">
        <v>21</v>
      </c>
    </row>
    <row r="53" spans="1:15" ht="101.25" x14ac:dyDescent="0.25">
      <c r="A53" s="213" t="s">
        <v>1223</v>
      </c>
      <c r="B53" s="200" t="s">
        <v>114</v>
      </c>
      <c r="C53" s="200" t="s">
        <v>1027</v>
      </c>
      <c r="D53" s="200" t="s">
        <v>1224</v>
      </c>
      <c r="E53" s="200" t="s">
        <v>1180</v>
      </c>
      <c r="F53" s="200" t="s">
        <v>21</v>
      </c>
      <c r="G53" s="200" t="s">
        <v>1225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200" t="s">
        <v>1226</v>
      </c>
      <c r="O53" s="217" t="s">
        <v>21</v>
      </c>
    </row>
    <row r="54" spans="1:15" ht="101.25" x14ac:dyDescent="0.25">
      <c r="A54" s="213" t="s">
        <v>1227</v>
      </c>
      <c r="B54" s="196" t="s">
        <v>119</v>
      </c>
      <c r="C54" s="196" t="s">
        <v>1038</v>
      </c>
      <c r="D54" s="196" t="s">
        <v>1228</v>
      </c>
      <c r="E54" s="196" t="s">
        <v>1180</v>
      </c>
      <c r="F54" s="196" t="s">
        <v>21</v>
      </c>
      <c r="G54" s="196" t="s">
        <v>1229</v>
      </c>
      <c r="H54" s="195">
        <v>0</v>
      </c>
      <c r="I54" s="195">
        <v>0</v>
      </c>
      <c r="J54" s="195">
        <v>0</v>
      </c>
      <c r="K54" s="195">
        <v>0</v>
      </c>
      <c r="L54" s="195">
        <v>0</v>
      </c>
      <c r="M54" s="195">
        <v>0</v>
      </c>
      <c r="N54" s="196" t="s">
        <v>1230</v>
      </c>
      <c r="O54" s="214" t="s">
        <v>21</v>
      </c>
    </row>
    <row r="55" spans="1:15" ht="101.25" x14ac:dyDescent="0.25">
      <c r="A55" s="213" t="s">
        <v>1231</v>
      </c>
      <c r="B55" s="196" t="s">
        <v>119</v>
      </c>
      <c r="C55" s="196" t="s">
        <v>1131</v>
      </c>
      <c r="D55" s="196" t="s">
        <v>1232</v>
      </c>
      <c r="E55" s="196" t="s">
        <v>1180</v>
      </c>
      <c r="F55" s="196" t="s">
        <v>21</v>
      </c>
      <c r="G55" s="196" t="s">
        <v>1233</v>
      </c>
      <c r="H55" s="195">
        <v>0</v>
      </c>
      <c r="I55" s="195">
        <v>0</v>
      </c>
      <c r="J55" s="195">
        <v>0</v>
      </c>
      <c r="K55" s="195">
        <v>0</v>
      </c>
      <c r="L55" s="195">
        <v>0</v>
      </c>
      <c r="M55" s="195">
        <v>0</v>
      </c>
      <c r="N55" s="196" t="s">
        <v>512</v>
      </c>
      <c r="O55" s="214" t="s">
        <v>21</v>
      </c>
    </row>
    <row r="56" spans="1:15" ht="101.25" x14ac:dyDescent="0.25">
      <c r="A56" s="213" t="s">
        <v>1234</v>
      </c>
      <c r="B56" s="196" t="s">
        <v>119</v>
      </c>
      <c r="C56" s="196" t="s">
        <v>1126</v>
      </c>
      <c r="D56" s="196" t="s">
        <v>1235</v>
      </c>
      <c r="E56" s="196" t="s">
        <v>1180</v>
      </c>
      <c r="F56" s="196" t="s">
        <v>21</v>
      </c>
      <c r="G56" s="196" t="s">
        <v>1236</v>
      </c>
      <c r="H56" s="195">
        <v>0</v>
      </c>
      <c r="I56" s="195">
        <v>0</v>
      </c>
      <c r="J56" s="195">
        <v>0</v>
      </c>
      <c r="K56" s="195">
        <v>0</v>
      </c>
      <c r="L56" s="195">
        <v>0</v>
      </c>
      <c r="M56" s="195">
        <v>0</v>
      </c>
      <c r="N56" s="196" t="s">
        <v>512</v>
      </c>
      <c r="O56" s="214" t="s">
        <v>21</v>
      </c>
    </row>
    <row r="57" spans="1:15" ht="101.25" x14ac:dyDescent="0.25">
      <c r="A57" s="213" t="s">
        <v>1237</v>
      </c>
      <c r="B57" s="196" t="s">
        <v>119</v>
      </c>
      <c r="C57" s="196" t="s">
        <v>1136</v>
      </c>
      <c r="D57" s="196" t="s">
        <v>1238</v>
      </c>
      <c r="E57" s="196" t="s">
        <v>1180</v>
      </c>
      <c r="F57" s="196" t="s">
        <v>21</v>
      </c>
      <c r="G57" s="196" t="s">
        <v>1239</v>
      </c>
      <c r="H57" s="195">
        <v>0</v>
      </c>
      <c r="I57" s="195">
        <v>0</v>
      </c>
      <c r="J57" s="195">
        <v>0</v>
      </c>
      <c r="K57" s="195">
        <v>0</v>
      </c>
      <c r="L57" s="195">
        <v>0</v>
      </c>
      <c r="M57" s="195">
        <v>0</v>
      </c>
      <c r="N57" s="196" t="s">
        <v>512</v>
      </c>
      <c r="O57" s="196" t="s">
        <v>21</v>
      </c>
    </row>
    <row r="58" spans="1:15" ht="17.25" customHeight="1" x14ac:dyDescent="0.25">
      <c r="A58" s="262" t="s">
        <v>125</v>
      </c>
      <c r="B58" s="262"/>
      <c r="C58" s="262"/>
      <c r="D58" s="262"/>
      <c r="E58" s="262"/>
      <c r="F58" s="262"/>
      <c r="G58" s="262"/>
      <c r="H58" s="182">
        <f t="shared" ref="H58:M58" si="0">H57+H56+H55+H54+H53+H52+H51+H50+H49+H48+H47+H46+H45+H44+H43+H42+H41+H40+H39+H38+H37+H36+H35+H34+H33+H32+H31+H30+H29+H28+H27+H26+H25+H24+H23+H22+H21+H20+H19+H18+H17+H16+H15+H14+H13+H12+H11+H10+H9+H8+H7+H6</f>
        <v>10917.21</v>
      </c>
      <c r="I58" s="182">
        <f t="shared" si="0"/>
        <v>0</v>
      </c>
      <c r="J58" s="182">
        <f t="shared" si="0"/>
        <v>0</v>
      </c>
      <c r="K58" s="182">
        <f t="shared" si="0"/>
        <v>0</v>
      </c>
      <c r="L58" s="182">
        <f t="shared" si="0"/>
        <v>0</v>
      </c>
      <c r="M58" s="182">
        <f t="shared" si="0"/>
        <v>0</v>
      </c>
      <c r="N58" s="196" t="s">
        <v>21</v>
      </c>
      <c r="O58" s="196" t="s">
        <v>21</v>
      </c>
    </row>
    <row r="59" spans="1:15" ht="22.5" customHeight="1" x14ac:dyDescent="0.25">
      <c r="A59" s="262"/>
      <c r="B59" s="262"/>
      <c r="C59" s="262"/>
      <c r="D59" s="262"/>
      <c r="E59" s="262"/>
      <c r="F59" s="262"/>
      <c r="G59" s="262"/>
      <c r="H59" s="263">
        <f>H58+I58+J58+K58+L58+M58</f>
        <v>10917.21</v>
      </c>
      <c r="I59" s="262"/>
      <c r="J59" s="262"/>
      <c r="K59" s="262"/>
      <c r="L59" s="262"/>
      <c r="M59" s="262"/>
      <c r="N59" s="196" t="s">
        <v>21</v>
      </c>
      <c r="O59" s="196" t="s">
        <v>21</v>
      </c>
    </row>
  </sheetData>
  <mergeCells count="13">
    <mergeCell ref="A58:G59"/>
    <mergeCell ref="H59:M59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fitToWidth="0" pageOrder="overThenDown" orientation="portrait" r:id="rId1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5"/>
  <sheetViews>
    <sheetView topLeftCell="A4" zoomScaleNormal="100" workbookViewId="0">
      <selection activeCell="N6" sqref="N6"/>
    </sheetView>
  </sheetViews>
  <sheetFormatPr defaultRowHeight="11.25" x14ac:dyDescent="0.2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19.5703125" style="1" customWidth="1"/>
    <col min="8" max="8" width="12.7109375" style="1" customWidth="1"/>
    <col min="9" max="9" width="16.7109375" style="1" customWidth="1"/>
    <col min="10" max="11" width="12.7109375" style="1" customWidth="1"/>
    <col min="12" max="12" width="13.7109375" style="1" customWidth="1"/>
    <col min="13" max="13" width="15.28515625" style="1" customWidth="1"/>
    <col min="14" max="14" width="19" style="1" customWidth="1"/>
    <col min="15" max="15" width="30.7109375" style="1" customWidth="1"/>
    <col min="16" max="16" width="9.140625" style="1" customWidth="1"/>
    <col min="17" max="16384" width="9.140625" style="1"/>
  </cols>
  <sheetData>
    <row r="2" spans="1:15" ht="21.75" customHeight="1" x14ac:dyDescent="0.2">
      <c r="A2" s="264" t="s">
        <v>1240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41.25" customHeight="1" x14ac:dyDescent="0.2">
      <c r="A3" s="265" t="s">
        <v>1</v>
      </c>
      <c r="B3" s="265" t="s">
        <v>2</v>
      </c>
      <c r="C3" s="265" t="s">
        <v>3</v>
      </c>
      <c r="D3" s="265" t="s">
        <v>4</v>
      </c>
      <c r="E3" s="265" t="s">
        <v>5</v>
      </c>
      <c r="F3" s="265" t="s">
        <v>6</v>
      </c>
      <c r="G3" s="265" t="s">
        <v>7</v>
      </c>
      <c r="H3" s="265" t="s">
        <v>8</v>
      </c>
      <c r="I3" s="265"/>
      <c r="J3" s="265"/>
      <c r="K3" s="265"/>
      <c r="L3" s="265"/>
      <c r="M3" s="265"/>
      <c r="N3" s="265" t="s">
        <v>9</v>
      </c>
      <c r="O3" s="265" t="s">
        <v>10</v>
      </c>
    </row>
    <row r="4" spans="1:15" ht="58.5" customHeight="1" x14ac:dyDescent="0.2">
      <c r="A4" s="265"/>
      <c r="B4" s="265"/>
      <c r="C4" s="265"/>
      <c r="D4" s="265"/>
      <c r="E4" s="265"/>
      <c r="F4" s="265"/>
      <c r="G4" s="265"/>
      <c r="H4" s="51" t="s">
        <v>11</v>
      </c>
      <c r="I4" s="51" t="s">
        <v>12</v>
      </c>
      <c r="J4" s="51" t="s">
        <v>13</v>
      </c>
      <c r="K4" s="51" t="s">
        <v>14</v>
      </c>
      <c r="L4" s="51" t="s">
        <v>15</v>
      </c>
      <c r="M4" s="51" t="s">
        <v>16</v>
      </c>
      <c r="N4" s="265"/>
      <c r="O4" s="265"/>
    </row>
    <row r="5" spans="1:15" ht="12" customHeight="1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ht="56.25" x14ac:dyDescent="0.2">
      <c r="A6" s="196">
        <v>1</v>
      </c>
      <c r="B6" s="200" t="s">
        <v>17</v>
      </c>
      <c r="C6" s="200" t="s">
        <v>1241</v>
      </c>
      <c r="D6" s="200" t="s">
        <v>1242</v>
      </c>
      <c r="E6" s="200" t="s">
        <v>1243</v>
      </c>
      <c r="F6" s="200" t="s">
        <v>21</v>
      </c>
      <c r="G6" s="200" t="s">
        <v>1244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200" t="s">
        <v>1245</v>
      </c>
      <c r="O6" s="200" t="s">
        <v>21</v>
      </c>
    </row>
    <row r="7" spans="1:15" ht="67.5" x14ac:dyDescent="0.2">
      <c r="A7" s="196">
        <v>2</v>
      </c>
      <c r="B7" s="200" t="s">
        <v>17</v>
      </c>
      <c r="C7" s="186" t="s">
        <v>1246</v>
      </c>
      <c r="D7" s="186" t="s">
        <v>1247</v>
      </c>
      <c r="E7" s="186" t="s">
        <v>1248</v>
      </c>
      <c r="F7" s="186" t="s">
        <v>21</v>
      </c>
      <c r="G7" s="186" t="s">
        <v>1249</v>
      </c>
      <c r="H7" s="197">
        <v>0</v>
      </c>
      <c r="I7" s="197">
        <v>0</v>
      </c>
      <c r="J7" s="197">
        <v>0</v>
      </c>
      <c r="K7" s="197">
        <v>0</v>
      </c>
      <c r="L7" s="197">
        <v>0</v>
      </c>
      <c r="M7" s="197">
        <v>0</v>
      </c>
      <c r="N7" s="186" t="s">
        <v>21</v>
      </c>
      <c r="O7" s="186" t="s">
        <v>21</v>
      </c>
    </row>
    <row r="8" spans="1:15" ht="33.75" x14ac:dyDescent="0.2">
      <c r="A8" s="196">
        <v>3</v>
      </c>
      <c r="B8" s="189" t="s">
        <v>23</v>
      </c>
      <c r="C8" s="189" t="s">
        <v>1250</v>
      </c>
      <c r="D8" s="189" t="s">
        <v>1251</v>
      </c>
      <c r="E8" s="189" t="s">
        <v>1252</v>
      </c>
      <c r="F8" s="189" t="s">
        <v>21</v>
      </c>
      <c r="G8" s="189" t="s">
        <v>1253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89" t="s">
        <v>1254</v>
      </c>
      <c r="O8" s="189" t="s">
        <v>21</v>
      </c>
    </row>
    <row r="9" spans="1:15" ht="67.5" x14ac:dyDescent="0.2">
      <c r="A9" s="196">
        <v>4</v>
      </c>
      <c r="B9" s="189" t="s">
        <v>23</v>
      </c>
      <c r="C9" s="189" t="s">
        <v>1246</v>
      </c>
      <c r="D9" s="189" t="s">
        <v>1255</v>
      </c>
      <c r="E9" s="189" t="s">
        <v>1256</v>
      </c>
      <c r="F9" s="189" t="s">
        <v>21</v>
      </c>
      <c r="G9" s="189" t="s">
        <v>1257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89" t="s">
        <v>21</v>
      </c>
      <c r="O9" s="189" t="s">
        <v>21</v>
      </c>
    </row>
    <row r="10" spans="1:15" ht="67.5" x14ac:dyDescent="0.2">
      <c r="A10" s="196">
        <v>5</v>
      </c>
      <c r="B10" s="179" t="s">
        <v>27</v>
      </c>
      <c r="C10" s="179" t="s">
        <v>1246</v>
      </c>
      <c r="D10" s="179" t="s">
        <v>1258</v>
      </c>
      <c r="E10" s="179" t="s">
        <v>1259</v>
      </c>
      <c r="F10" s="179" t="s">
        <v>21</v>
      </c>
      <c r="G10" s="179" t="s">
        <v>1260</v>
      </c>
      <c r="H10" s="193">
        <v>0</v>
      </c>
      <c r="I10" s="193">
        <v>0</v>
      </c>
      <c r="J10" s="193">
        <v>0</v>
      </c>
      <c r="K10" s="193">
        <v>0</v>
      </c>
      <c r="L10" s="193">
        <v>0</v>
      </c>
      <c r="M10" s="193">
        <v>0</v>
      </c>
      <c r="N10" s="179" t="s">
        <v>21</v>
      </c>
      <c r="O10" s="179" t="s">
        <v>21</v>
      </c>
    </row>
    <row r="11" spans="1:15" ht="67.5" x14ac:dyDescent="0.2">
      <c r="A11" s="196">
        <v>6</v>
      </c>
      <c r="B11" s="179" t="s">
        <v>27</v>
      </c>
      <c r="C11" s="179" t="s">
        <v>1246</v>
      </c>
      <c r="D11" s="179" t="s">
        <v>1261</v>
      </c>
      <c r="E11" s="179" t="s">
        <v>1262</v>
      </c>
      <c r="F11" s="179" t="s">
        <v>21</v>
      </c>
      <c r="G11" s="179" t="s">
        <v>1263</v>
      </c>
      <c r="H11" s="193">
        <v>0</v>
      </c>
      <c r="I11" s="193">
        <v>0</v>
      </c>
      <c r="J11" s="193">
        <v>0</v>
      </c>
      <c r="K11" s="193">
        <v>0</v>
      </c>
      <c r="L11" s="193">
        <v>0</v>
      </c>
      <c r="M11" s="193">
        <v>0</v>
      </c>
      <c r="N11" s="179" t="s">
        <v>21</v>
      </c>
      <c r="O11" s="179" t="s">
        <v>21</v>
      </c>
    </row>
    <row r="12" spans="1:15" ht="67.5" x14ac:dyDescent="0.2">
      <c r="A12" s="196">
        <v>7</v>
      </c>
      <c r="B12" s="179" t="s">
        <v>27</v>
      </c>
      <c r="C12" s="179" t="s">
        <v>1246</v>
      </c>
      <c r="D12" s="179" t="s">
        <v>1264</v>
      </c>
      <c r="E12" s="179" t="s">
        <v>1265</v>
      </c>
      <c r="F12" s="179" t="s">
        <v>21</v>
      </c>
      <c r="G12" s="179" t="s">
        <v>1266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79" t="s">
        <v>21</v>
      </c>
      <c r="O12" s="179" t="s">
        <v>21</v>
      </c>
    </row>
    <row r="13" spans="1:15" ht="90" x14ac:dyDescent="0.2">
      <c r="A13" s="196">
        <v>8</v>
      </c>
      <c r="B13" s="196" t="s">
        <v>37</v>
      </c>
      <c r="C13" s="196" t="s">
        <v>1267</v>
      </c>
      <c r="D13" s="196" t="s">
        <v>1268</v>
      </c>
      <c r="E13" s="196" t="s">
        <v>1269</v>
      </c>
      <c r="F13" s="196" t="s">
        <v>21</v>
      </c>
      <c r="G13" s="196" t="s">
        <v>1270</v>
      </c>
      <c r="H13" s="195">
        <v>0</v>
      </c>
      <c r="I13" s="195">
        <v>0</v>
      </c>
      <c r="J13" s="195">
        <v>0</v>
      </c>
      <c r="K13" s="195">
        <v>0</v>
      </c>
      <c r="L13" s="195">
        <v>0</v>
      </c>
      <c r="M13" s="195">
        <v>0</v>
      </c>
      <c r="N13" s="196" t="s">
        <v>1271</v>
      </c>
      <c r="O13" s="196" t="s">
        <v>21</v>
      </c>
    </row>
    <row r="14" spans="1:15" ht="45" x14ac:dyDescent="0.2">
      <c r="A14" s="196">
        <v>9</v>
      </c>
      <c r="B14" s="196" t="s">
        <v>37</v>
      </c>
      <c r="C14" s="196" t="s">
        <v>1250</v>
      </c>
      <c r="D14" s="196" t="s">
        <v>1272</v>
      </c>
      <c r="E14" s="196" t="s">
        <v>1273</v>
      </c>
      <c r="F14" s="196" t="s">
        <v>21</v>
      </c>
      <c r="G14" s="196" t="s">
        <v>1274</v>
      </c>
      <c r="H14" s="195">
        <v>0</v>
      </c>
      <c r="I14" s="195">
        <v>0</v>
      </c>
      <c r="J14" s="195">
        <v>0</v>
      </c>
      <c r="K14" s="195">
        <v>0</v>
      </c>
      <c r="L14" s="195">
        <v>0</v>
      </c>
      <c r="M14" s="195">
        <v>0</v>
      </c>
      <c r="N14" s="196" t="s">
        <v>1275</v>
      </c>
      <c r="O14" s="196" t="s">
        <v>21</v>
      </c>
    </row>
    <row r="15" spans="1:15" ht="45" x14ac:dyDescent="0.2">
      <c r="A15" s="196">
        <v>10</v>
      </c>
      <c r="B15" s="196" t="s">
        <v>37</v>
      </c>
      <c r="C15" s="196" t="s">
        <v>1276</v>
      </c>
      <c r="D15" s="196" t="s">
        <v>1277</v>
      </c>
      <c r="E15" s="196" t="s">
        <v>1273</v>
      </c>
      <c r="F15" s="196" t="s">
        <v>1278</v>
      </c>
      <c r="G15" s="196" t="s">
        <v>1279</v>
      </c>
      <c r="H15" s="195">
        <v>22792.43</v>
      </c>
      <c r="I15" s="195">
        <v>0</v>
      </c>
      <c r="J15" s="195">
        <v>0</v>
      </c>
      <c r="K15" s="195">
        <v>0</v>
      </c>
      <c r="L15" s="195">
        <v>0</v>
      </c>
      <c r="M15" s="195">
        <v>0</v>
      </c>
      <c r="N15" s="196" t="s">
        <v>1280</v>
      </c>
      <c r="O15" s="196" t="s">
        <v>21</v>
      </c>
    </row>
    <row r="16" spans="1:15" ht="45" x14ac:dyDescent="0.2">
      <c r="A16" s="196">
        <v>11</v>
      </c>
      <c r="B16" s="196" t="s">
        <v>37</v>
      </c>
      <c r="C16" s="196" t="s">
        <v>1281</v>
      </c>
      <c r="D16" s="196" t="s">
        <v>1282</v>
      </c>
      <c r="E16" s="196" t="s">
        <v>1273</v>
      </c>
      <c r="F16" s="196" t="s">
        <v>1283</v>
      </c>
      <c r="G16" s="196" t="s">
        <v>1284</v>
      </c>
      <c r="H16" s="195">
        <v>0</v>
      </c>
      <c r="I16" s="195">
        <v>0</v>
      </c>
      <c r="J16" s="195">
        <v>0</v>
      </c>
      <c r="K16" s="195">
        <v>0</v>
      </c>
      <c r="L16" s="195">
        <v>0</v>
      </c>
      <c r="M16" s="195">
        <v>0</v>
      </c>
      <c r="N16" s="196" t="s">
        <v>1285</v>
      </c>
      <c r="O16" s="196" t="s">
        <v>21</v>
      </c>
    </row>
    <row r="17" spans="1:15" ht="45" x14ac:dyDescent="0.2">
      <c r="A17" s="196">
        <v>12</v>
      </c>
      <c r="B17" s="196" t="s">
        <v>37</v>
      </c>
      <c r="C17" s="196" t="s">
        <v>1267</v>
      </c>
      <c r="D17" s="196" t="s">
        <v>1286</v>
      </c>
      <c r="E17" s="196" t="s">
        <v>1273</v>
      </c>
      <c r="F17" s="196" t="s">
        <v>21</v>
      </c>
      <c r="G17" s="196" t="s">
        <v>1287</v>
      </c>
      <c r="H17" s="195">
        <v>0</v>
      </c>
      <c r="I17" s="195">
        <v>0</v>
      </c>
      <c r="J17" s="195">
        <v>0</v>
      </c>
      <c r="K17" s="195">
        <v>0</v>
      </c>
      <c r="L17" s="195">
        <v>0</v>
      </c>
      <c r="M17" s="195">
        <v>0</v>
      </c>
      <c r="N17" s="196" t="s">
        <v>1288</v>
      </c>
      <c r="O17" s="196" t="s">
        <v>21</v>
      </c>
    </row>
    <row r="18" spans="1:15" ht="45" x14ac:dyDescent="0.2">
      <c r="A18" s="196">
        <v>13</v>
      </c>
      <c r="B18" s="196" t="s">
        <v>37</v>
      </c>
      <c r="C18" s="196" t="s">
        <v>1246</v>
      </c>
      <c r="D18" s="196" t="s">
        <v>1289</v>
      </c>
      <c r="E18" s="196" t="s">
        <v>1273</v>
      </c>
      <c r="F18" s="196" t="s">
        <v>21</v>
      </c>
      <c r="G18" s="196" t="s">
        <v>1290</v>
      </c>
      <c r="H18" s="195">
        <v>0</v>
      </c>
      <c r="I18" s="195">
        <v>0</v>
      </c>
      <c r="J18" s="195">
        <v>0</v>
      </c>
      <c r="K18" s="195">
        <v>0</v>
      </c>
      <c r="L18" s="195">
        <v>0</v>
      </c>
      <c r="M18" s="195">
        <v>0</v>
      </c>
      <c r="N18" s="196" t="s">
        <v>1291</v>
      </c>
      <c r="O18" s="196" t="s">
        <v>21</v>
      </c>
    </row>
    <row r="19" spans="1:15" ht="45" x14ac:dyDescent="0.2">
      <c r="A19" s="196">
        <v>14</v>
      </c>
      <c r="B19" s="196" t="s">
        <v>37</v>
      </c>
      <c r="C19" s="196" t="s">
        <v>1241</v>
      </c>
      <c r="D19" s="196" t="s">
        <v>1292</v>
      </c>
      <c r="E19" s="196" t="s">
        <v>1273</v>
      </c>
      <c r="F19" s="196" t="s">
        <v>21</v>
      </c>
      <c r="G19" s="196" t="s">
        <v>1293</v>
      </c>
      <c r="H19" s="195">
        <v>0</v>
      </c>
      <c r="I19" s="195">
        <v>0</v>
      </c>
      <c r="J19" s="195">
        <v>0</v>
      </c>
      <c r="K19" s="195">
        <v>0</v>
      </c>
      <c r="L19" s="195">
        <v>0</v>
      </c>
      <c r="M19" s="195">
        <v>0</v>
      </c>
      <c r="N19" s="196" t="s">
        <v>1294</v>
      </c>
      <c r="O19" s="196" t="s">
        <v>21</v>
      </c>
    </row>
    <row r="20" spans="1:15" ht="45" x14ac:dyDescent="0.2">
      <c r="A20" s="196">
        <v>15</v>
      </c>
      <c r="B20" s="196" t="s">
        <v>37</v>
      </c>
      <c r="C20" s="196" t="s">
        <v>1295</v>
      </c>
      <c r="D20" s="196" t="s">
        <v>1296</v>
      </c>
      <c r="E20" s="196" t="s">
        <v>1273</v>
      </c>
      <c r="F20" s="196" t="s">
        <v>1297</v>
      </c>
      <c r="G20" s="196" t="s">
        <v>1298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6" t="s">
        <v>1299</v>
      </c>
      <c r="O20" s="196" t="s">
        <v>21</v>
      </c>
    </row>
    <row r="21" spans="1:15" ht="67.5" x14ac:dyDescent="0.2">
      <c r="A21" s="196">
        <v>16</v>
      </c>
      <c r="B21" s="179" t="s">
        <v>58</v>
      </c>
      <c r="C21" s="179" t="s">
        <v>1246</v>
      </c>
      <c r="D21" s="179" t="s">
        <v>1300</v>
      </c>
      <c r="E21" s="179" t="s">
        <v>1301</v>
      </c>
      <c r="F21" s="179" t="s">
        <v>21</v>
      </c>
      <c r="G21" s="179" t="s">
        <v>1302</v>
      </c>
      <c r="H21" s="193">
        <v>0</v>
      </c>
      <c r="I21" s="193">
        <v>0</v>
      </c>
      <c r="J21" s="193">
        <v>0</v>
      </c>
      <c r="K21" s="193">
        <v>0</v>
      </c>
      <c r="L21" s="193">
        <v>0</v>
      </c>
      <c r="M21" s="193">
        <v>0</v>
      </c>
      <c r="N21" s="179" t="s">
        <v>21</v>
      </c>
      <c r="O21" s="179" t="s">
        <v>21</v>
      </c>
    </row>
    <row r="22" spans="1:15" ht="67.5" x14ac:dyDescent="0.2">
      <c r="A22" s="196">
        <v>17</v>
      </c>
      <c r="B22" s="179" t="s">
        <v>58</v>
      </c>
      <c r="C22" s="179" t="s">
        <v>1246</v>
      </c>
      <c r="D22" s="179" t="s">
        <v>1303</v>
      </c>
      <c r="E22" s="179" t="s">
        <v>1304</v>
      </c>
      <c r="F22" s="179" t="s">
        <v>21</v>
      </c>
      <c r="G22" s="179" t="s">
        <v>1305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79" t="s">
        <v>21</v>
      </c>
      <c r="O22" s="179" t="s">
        <v>21</v>
      </c>
    </row>
    <row r="23" spans="1:15" ht="67.5" x14ac:dyDescent="0.2">
      <c r="A23" s="196">
        <v>18</v>
      </c>
      <c r="B23" s="179" t="s">
        <v>58</v>
      </c>
      <c r="C23" s="179" t="s">
        <v>1246</v>
      </c>
      <c r="D23" s="179" t="s">
        <v>1306</v>
      </c>
      <c r="E23" s="179" t="s">
        <v>1307</v>
      </c>
      <c r="F23" s="179" t="s">
        <v>21</v>
      </c>
      <c r="G23" s="179" t="s">
        <v>1308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79" t="s">
        <v>21</v>
      </c>
      <c r="O23" s="179" t="s">
        <v>21</v>
      </c>
    </row>
    <row r="24" spans="1:15" ht="67.5" x14ac:dyDescent="0.2">
      <c r="A24" s="196">
        <v>19</v>
      </c>
      <c r="B24" s="179" t="s">
        <v>58</v>
      </c>
      <c r="C24" s="179" t="s">
        <v>1246</v>
      </c>
      <c r="D24" s="179" t="s">
        <v>1309</v>
      </c>
      <c r="E24" s="179" t="s">
        <v>1310</v>
      </c>
      <c r="F24" s="179" t="s">
        <v>21</v>
      </c>
      <c r="G24" s="179" t="s">
        <v>1311</v>
      </c>
      <c r="H24" s="193">
        <v>0</v>
      </c>
      <c r="I24" s="193">
        <v>0</v>
      </c>
      <c r="J24" s="193">
        <v>0</v>
      </c>
      <c r="K24" s="193">
        <v>0</v>
      </c>
      <c r="L24" s="193">
        <v>0</v>
      </c>
      <c r="M24" s="193">
        <v>0</v>
      </c>
      <c r="N24" s="179" t="s">
        <v>21</v>
      </c>
      <c r="O24" s="179" t="s">
        <v>21</v>
      </c>
    </row>
    <row r="25" spans="1:15" ht="67.5" x14ac:dyDescent="0.2">
      <c r="A25" s="196">
        <v>20</v>
      </c>
      <c r="B25" s="189" t="s">
        <v>71</v>
      </c>
      <c r="C25" s="189" t="s">
        <v>1246</v>
      </c>
      <c r="D25" s="189" t="s">
        <v>1312</v>
      </c>
      <c r="E25" s="189" t="s">
        <v>1313</v>
      </c>
      <c r="F25" s="189" t="s">
        <v>21</v>
      </c>
      <c r="G25" s="189" t="s">
        <v>1314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89" t="s">
        <v>21</v>
      </c>
      <c r="O25" s="189" t="s">
        <v>21</v>
      </c>
    </row>
    <row r="26" spans="1:15" ht="45" x14ac:dyDescent="0.2">
      <c r="A26" s="196">
        <v>21</v>
      </c>
      <c r="B26" s="189" t="s">
        <v>71</v>
      </c>
      <c r="C26" s="196" t="s">
        <v>1295</v>
      </c>
      <c r="D26" s="196" t="s">
        <v>1315</v>
      </c>
      <c r="E26" s="196" t="s">
        <v>1316</v>
      </c>
      <c r="F26" s="196" t="s">
        <v>21</v>
      </c>
      <c r="G26" s="196" t="s">
        <v>1317</v>
      </c>
      <c r="H26" s="195">
        <v>0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  <c r="N26" s="196" t="s">
        <v>1318</v>
      </c>
      <c r="O26" s="196" t="s">
        <v>21</v>
      </c>
    </row>
    <row r="27" spans="1:15" ht="45" x14ac:dyDescent="0.2">
      <c r="A27" s="196">
        <v>22</v>
      </c>
      <c r="B27" s="189" t="s">
        <v>71</v>
      </c>
      <c r="C27" s="196" t="s">
        <v>1250</v>
      </c>
      <c r="D27" s="196" t="s">
        <v>1319</v>
      </c>
      <c r="E27" s="196" t="s">
        <v>1316</v>
      </c>
      <c r="F27" s="196" t="s">
        <v>21</v>
      </c>
      <c r="G27" s="196" t="s">
        <v>1320</v>
      </c>
      <c r="H27" s="195">
        <v>0</v>
      </c>
      <c r="I27" s="195">
        <v>0</v>
      </c>
      <c r="J27" s="195">
        <v>0</v>
      </c>
      <c r="K27" s="195">
        <v>0</v>
      </c>
      <c r="L27" s="195">
        <v>0</v>
      </c>
      <c r="M27" s="195">
        <v>0</v>
      </c>
      <c r="N27" s="196" t="s">
        <v>1321</v>
      </c>
      <c r="O27" s="196" t="s">
        <v>21</v>
      </c>
    </row>
    <row r="28" spans="1:15" ht="45" x14ac:dyDescent="0.2">
      <c r="A28" s="196">
        <v>23</v>
      </c>
      <c r="B28" s="189" t="s">
        <v>71</v>
      </c>
      <c r="C28" s="196" t="s">
        <v>1276</v>
      </c>
      <c r="D28" s="196" t="s">
        <v>1322</v>
      </c>
      <c r="E28" s="196" t="s">
        <v>1316</v>
      </c>
      <c r="F28" s="196" t="s">
        <v>21</v>
      </c>
      <c r="G28" s="196" t="s">
        <v>1323</v>
      </c>
      <c r="H28" s="195">
        <v>0</v>
      </c>
      <c r="I28" s="195">
        <v>0</v>
      </c>
      <c r="J28" s="195">
        <v>0</v>
      </c>
      <c r="K28" s="195">
        <v>0</v>
      </c>
      <c r="L28" s="195">
        <v>0</v>
      </c>
      <c r="M28" s="195">
        <v>0</v>
      </c>
      <c r="N28" s="196" t="s">
        <v>1324</v>
      </c>
      <c r="O28" s="196" t="s">
        <v>21</v>
      </c>
    </row>
    <row r="29" spans="1:15" ht="45" customHeight="1" x14ac:dyDescent="0.2">
      <c r="A29" s="196">
        <v>24</v>
      </c>
      <c r="B29" s="189" t="s">
        <v>71</v>
      </c>
      <c r="C29" s="196" t="s">
        <v>1246</v>
      </c>
      <c r="D29" s="196" t="s">
        <v>1325</v>
      </c>
      <c r="E29" s="196" t="s">
        <v>1316</v>
      </c>
      <c r="F29" s="196" t="s">
        <v>21</v>
      </c>
      <c r="G29" s="196" t="s">
        <v>21</v>
      </c>
      <c r="H29" s="266" t="s">
        <v>396</v>
      </c>
      <c r="I29" s="266"/>
      <c r="J29" s="266"/>
      <c r="K29" s="266"/>
      <c r="L29" s="266"/>
      <c r="M29" s="266"/>
      <c r="N29" s="196" t="s">
        <v>21</v>
      </c>
      <c r="O29" s="196" t="s">
        <v>21</v>
      </c>
    </row>
    <row r="30" spans="1:15" ht="45" x14ac:dyDescent="0.2">
      <c r="A30" s="196">
        <v>25</v>
      </c>
      <c r="B30" s="200" t="s">
        <v>110</v>
      </c>
      <c r="C30" s="200" t="s">
        <v>1281</v>
      </c>
      <c r="D30" s="200" t="s">
        <v>1326</v>
      </c>
      <c r="E30" s="200" t="s">
        <v>1316</v>
      </c>
      <c r="F30" s="200" t="s">
        <v>21</v>
      </c>
      <c r="G30" s="200" t="s">
        <v>1327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200" t="s">
        <v>1328</v>
      </c>
      <c r="O30" s="200" t="s">
        <v>21</v>
      </c>
    </row>
    <row r="31" spans="1:15" ht="45" x14ac:dyDescent="0.2">
      <c r="A31" s="196">
        <v>26</v>
      </c>
      <c r="B31" s="200" t="s">
        <v>110</v>
      </c>
      <c r="C31" s="200" t="s">
        <v>1267</v>
      </c>
      <c r="D31" s="200" t="s">
        <v>1329</v>
      </c>
      <c r="E31" s="200" t="s">
        <v>1316</v>
      </c>
      <c r="F31" s="200" t="s">
        <v>21</v>
      </c>
      <c r="G31" s="200" t="s">
        <v>1330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200" t="s">
        <v>1331</v>
      </c>
      <c r="O31" s="200" t="s">
        <v>21</v>
      </c>
    </row>
    <row r="32" spans="1:15" ht="45" x14ac:dyDescent="0.2">
      <c r="A32" s="196">
        <v>27</v>
      </c>
      <c r="B32" s="200" t="s">
        <v>110</v>
      </c>
      <c r="C32" s="200" t="s">
        <v>1241</v>
      </c>
      <c r="D32" s="200" t="s">
        <v>1332</v>
      </c>
      <c r="E32" s="200" t="s">
        <v>1316</v>
      </c>
      <c r="F32" s="200" t="s">
        <v>21</v>
      </c>
      <c r="G32" s="200" t="s">
        <v>1333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200" t="s">
        <v>1334</v>
      </c>
      <c r="O32" s="200" t="s">
        <v>21</v>
      </c>
    </row>
    <row r="33" spans="1:15" ht="22.5" x14ac:dyDescent="0.2">
      <c r="A33" s="196">
        <v>28</v>
      </c>
      <c r="B33" s="196" t="s">
        <v>119</v>
      </c>
      <c r="C33" s="196" t="s">
        <v>1335</v>
      </c>
      <c r="D33" s="196" t="s">
        <v>1336</v>
      </c>
      <c r="E33" s="196" t="s">
        <v>1337</v>
      </c>
      <c r="F33" s="196" t="s">
        <v>1338</v>
      </c>
      <c r="G33" s="196" t="s">
        <v>1339</v>
      </c>
      <c r="H33" s="195">
        <v>0</v>
      </c>
      <c r="I33" s="195">
        <v>0</v>
      </c>
      <c r="J33" s="195">
        <v>0</v>
      </c>
      <c r="K33" s="195">
        <v>0</v>
      </c>
      <c r="L33" s="195">
        <v>0</v>
      </c>
      <c r="M33" s="195">
        <v>0</v>
      </c>
      <c r="N33" s="196" t="s">
        <v>1340</v>
      </c>
      <c r="O33" s="196" t="s">
        <v>21</v>
      </c>
    </row>
    <row r="34" spans="1:15" ht="17.25" customHeight="1" x14ac:dyDescent="0.2">
      <c r="A34" s="262" t="s">
        <v>125</v>
      </c>
      <c r="B34" s="262"/>
      <c r="C34" s="262"/>
      <c r="D34" s="262"/>
      <c r="E34" s="262"/>
      <c r="F34" s="262"/>
      <c r="G34" s="262"/>
      <c r="H34" s="182">
        <f t="shared" ref="H34:M34" si="0">H33+H32+H31+H30+H28+H27+H26+H25+H24+H23+H22+H21+H20+H19+H18+H17+H16+H15+H14+H13+H12+H11+H10+H9+H8+H7+H6</f>
        <v>22792.43</v>
      </c>
      <c r="I34" s="182">
        <f t="shared" si="0"/>
        <v>0</v>
      </c>
      <c r="J34" s="182">
        <f t="shared" si="0"/>
        <v>0</v>
      </c>
      <c r="K34" s="182">
        <f t="shared" si="0"/>
        <v>0</v>
      </c>
      <c r="L34" s="182">
        <f t="shared" si="0"/>
        <v>0</v>
      </c>
      <c r="M34" s="182">
        <f t="shared" si="0"/>
        <v>0</v>
      </c>
      <c r="N34" s="196" t="s">
        <v>21</v>
      </c>
      <c r="O34" s="196" t="s">
        <v>21</v>
      </c>
    </row>
    <row r="35" spans="1:15" ht="17.25" customHeight="1" x14ac:dyDescent="0.2">
      <c r="A35" s="262"/>
      <c r="B35" s="262"/>
      <c r="C35" s="262"/>
      <c r="D35" s="262"/>
      <c r="E35" s="262"/>
      <c r="F35" s="262"/>
      <c r="G35" s="262"/>
      <c r="H35" s="263">
        <f>H34+I34+J34+K34+L34+M34</f>
        <v>22792.43</v>
      </c>
      <c r="I35" s="262"/>
      <c r="J35" s="262"/>
      <c r="K35" s="262"/>
      <c r="L35" s="262"/>
      <c r="M35" s="262"/>
      <c r="N35" s="196" t="s">
        <v>21</v>
      </c>
      <c r="O35" s="196" t="s">
        <v>21</v>
      </c>
    </row>
  </sheetData>
  <mergeCells count="14">
    <mergeCell ref="H29:M29"/>
    <mergeCell ref="A34:G35"/>
    <mergeCell ref="H35:M35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scale="51" fitToWidth="0" fitToHeight="0" orientation="landscape"/>
  <extLst>
    <ext uri="smNativeData">
      <pm:sheetPrefs xmlns:pm="smNativeData" day="161227185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1. Subotica</vt:lpstr>
      <vt:lpstr>2. Zrenjanin</vt:lpstr>
      <vt:lpstr>3. Kikinda</vt:lpstr>
      <vt:lpstr>4. Pančevo</vt:lpstr>
      <vt:lpstr>5. Sombor</vt:lpstr>
      <vt:lpstr>6. Novi Sad</vt:lpstr>
      <vt:lpstr>7. Sremska Mitrovica</vt:lpstr>
      <vt:lpstr>8. Šabac</vt:lpstr>
      <vt:lpstr>9. Valjevo</vt:lpstr>
      <vt:lpstr>10. Smederevo</vt:lpstr>
      <vt:lpstr>11. Požarevac</vt:lpstr>
      <vt:lpstr>12. Kragujevac</vt:lpstr>
      <vt:lpstr>13. Jagodina</vt:lpstr>
      <vt:lpstr>14. Bor</vt:lpstr>
      <vt:lpstr>15. Zaječar</vt:lpstr>
      <vt:lpstr>16. Užice</vt:lpstr>
      <vt:lpstr>17. Čačak</vt:lpstr>
      <vt:lpstr>18. Kraljevo</vt:lpstr>
      <vt:lpstr>19. Kruševac</vt:lpstr>
      <vt:lpstr>20. Niš</vt:lpstr>
      <vt:lpstr>21. Prokuplje</vt:lpstr>
      <vt:lpstr>22. Pirot</vt:lpstr>
      <vt:lpstr>23. Leskovac</vt:lpstr>
      <vt:lpstr>24. Vranje</vt:lpstr>
      <vt:lpstr>25. Gračanica</vt:lpstr>
      <vt:lpstr>28. Kosovska Mitrovica </vt:lpstr>
      <vt:lpstr>29. Gnjilane</vt:lpstr>
      <vt:lpstr>30. Beograd</vt:lpstr>
      <vt:lpstr>31. Novi Pazar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Marijana Micic</cp:lastModifiedBy>
  <cp:revision>0</cp:revision>
  <dcterms:created xsi:type="dcterms:W3CDTF">2006-09-16T00:00:00Z</dcterms:created>
  <dcterms:modified xsi:type="dcterms:W3CDTF">2021-02-12T09:28:40Z</dcterms:modified>
</cp:coreProperties>
</file>